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15" windowWidth="11655" windowHeight="6540" activeTab="0"/>
  </bookViews>
  <sheets>
    <sheet name="Preenchimento" sheetId="1" r:id="rId1"/>
    <sheet name="Impressão" sheetId="2" r:id="rId2"/>
  </sheets>
  <definedNames>
    <definedName name="_xlnm.Print_Area" localSheetId="1">'Impressão'!$B$1:$O$58</definedName>
    <definedName name="_xlnm.Print_Area" localSheetId="0">'Preenchimento'!$A$1:$V$89</definedName>
    <definedName name="_xlnm.Print_Titles" localSheetId="0">'Preenchimento'!$1:$4</definedName>
  </definedNames>
  <calcPr fullCalcOnLoad="1"/>
</workbook>
</file>

<file path=xl/comments1.xml><?xml version="1.0" encoding="utf-8"?>
<comments xmlns="http://schemas.openxmlformats.org/spreadsheetml/2006/main">
  <authors>
    <author>Tribunal de Contas</author>
    <author>Paulo Mota</author>
  </authors>
  <commentList>
    <comment ref="F14" authorId="0">
      <text>
        <r>
          <rPr>
            <sz val="7"/>
            <rFont val="Arial"/>
            <family val="2"/>
          </rPr>
          <t>Denominação da entidade pública que é parte no contrato.</t>
        </r>
      </text>
    </comment>
    <comment ref="D6" authorId="1">
      <text>
        <r>
          <rPr>
            <sz val="7"/>
            <rFont val="Arial"/>
            <family val="2"/>
          </rPr>
          <t>Denominação da entidade pública que remete o adicional.</t>
        </r>
      </text>
    </comment>
    <comment ref="B10" authorId="1">
      <text>
        <r>
          <rPr>
            <sz val="7"/>
            <rFont val="Arial"/>
            <family val="2"/>
          </rPr>
          <t xml:space="preserve">Assinalar com </t>
        </r>
        <r>
          <rPr>
            <b/>
            <sz val="7"/>
            <rFont val="Arial"/>
            <family val="2"/>
          </rPr>
          <t>X</t>
        </r>
        <r>
          <rPr>
            <sz val="7"/>
            <rFont val="Arial"/>
            <family val="2"/>
          </rPr>
          <t xml:space="preserve"> o tipo do contrato inicial; no caso do contrato não se enquadrar em qualquer dos tipos predefinidos, assinalar  com </t>
        </r>
        <r>
          <rPr>
            <b/>
            <sz val="7"/>
            <rFont val="Arial"/>
            <family val="2"/>
          </rPr>
          <t>X</t>
        </r>
        <r>
          <rPr>
            <sz val="7"/>
            <rFont val="Arial"/>
            <family val="2"/>
          </rPr>
          <t xml:space="preserve"> em "Outros" e identificar o respectivo tipo.</t>
        </r>
      </text>
    </comment>
    <comment ref="F16" authorId="1">
      <text>
        <r>
          <rPr>
            <sz val="7"/>
            <rFont val="Arial"/>
            <family val="2"/>
          </rPr>
          <t>Nome ou firma da outra parte no contrato.</t>
        </r>
      </text>
    </comment>
    <comment ref="F18" authorId="1">
      <text>
        <r>
          <rPr>
            <sz val="7"/>
            <rFont val="Arial"/>
            <family val="2"/>
          </rPr>
          <t>Descrição sucinta do conteúdo do contrato.</t>
        </r>
      </text>
    </comment>
    <comment ref="U12" authorId="1">
      <text>
        <r>
          <rPr>
            <sz val="7"/>
            <rFont val="Arial"/>
            <family val="2"/>
          </rPr>
          <t>Data em que o contrato inicial começou a produzir efeitos (dd-mm-aaaa).</t>
        </r>
      </text>
    </comment>
    <comment ref="U14" authorId="1">
      <text>
        <r>
          <rPr>
            <sz val="7"/>
            <rFont val="Arial"/>
            <family val="2"/>
          </rPr>
          <t>Data de conclusão prevista no contrato inicial (dd-mm-aaaa).</t>
        </r>
      </text>
    </comment>
    <comment ref="S20" authorId="1">
      <text>
        <r>
          <rPr>
            <sz val="7"/>
            <rFont val="Arial"/>
            <family val="2"/>
          </rPr>
          <t>Mencionar, com referência ao contrato inicial, o número do respectivo processo de fiscalização prévia.</t>
        </r>
      </text>
    </comment>
    <comment ref="B28" authorId="1">
      <text>
        <r>
          <rPr>
            <sz val="7"/>
            <rFont val="Arial"/>
            <family val="2"/>
          </rPr>
          <t>Número de ordem do adicional que está a ser remetido ao Tribunal.</t>
        </r>
      </text>
    </comment>
    <comment ref="C28" authorId="1">
      <text>
        <r>
          <rPr>
            <sz val="7"/>
            <rFont val="Arial"/>
            <family val="2"/>
          </rPr>
          <t>Indicar se o adicional é relativo a trabalhos a mais ou a menos, serviços ou entregas complementares, etc.</t>
        </r>
      </text>
    </comment>
    <comment ref="G28" authorId="1">
      <text>
        <r>
          <rPr>
            <sz val="7"/>
            <rFont val="Arial"/>
            <family val="2"/>
          </rPr>
          <t>Sigla do órgão que autorizou a despesa.</t>
        </r>
      </text>
    </comment>
    <comment ref="H28" authorId="1">
      <text>
        <r>
          <rPr>
            <sz val="7"/>
            <rFont val="Arial"/>
            <family val="2"/>
          </rPr>
          <t>Identificação do órgão que autorizou a despesa.</t>
        </r>
      </text>
    </comment>
    <comment ref="O28" authorId="1">
      <text>
        <r>
          <rPr>
            <sz val="7"/>
            <rFont val="Arial"/>
            <family val="2"/>
          </rPr>
          <t>Data do despacho de autorização da despesa.</t>
        </r>
      </text>
    </comment>
    <comment ref="R28" authorId="1">
      <text>
        <r>
          <rPr>
            <sz val="7"/>
            <rFont val="Arial"/>
            <family val="2"/>
          </rPr>
          <t>Número de dias de prorrogação do prazo do contrato que foi convencionado no adicional; caso o adicional não preveja a prorrogação do prazo, indicar "0".</t>
        </r>
      </text>
    </comment>
    <comment ref="U28" authorId="1">
      <text>
        <r>
          <rPr>
            <sz val="7"/>
            <rFont val="Arial"/>
            <family val="2"/>
          </rPr>
          <t>Data de início de execução do adicional (dd-mm-aaaa).</t>
        </r>
      </text>
    </comment>
    <comment ref="C55" authorId="1">
      <text>
        <r>
          <rPr>
            <sz val="7"/>
            <rFont val="Arial"/>
            <family val="2"/>
          </rPr>
          <t>Data de preenchimento do formulário.</t>
        </r>
      </text>
    </comment>
    <comment ref="J55" authorId="1">
      <text>
        <r>
          <rPr>
            <sz val="7"/>
            <rFont val="Arial"/>
            <family val="2"/>
          </rPr>
          <t>Nome completo da pessoa que preencheu o formulário.</t>
        </r>
      </text>
    </comment>
    <comment ref="J57" authorId="1">
      <text>
        <r>
          <rPr>
            <sz val="7"/>
            <rFont val="Arial"/>
            <family val="2"/>
          </rPr>
          <t>Cargo da pessoa que preencheu o formulário.</t>
        </r>
      </text>
    </comment>
    <comment ref="J59" authorId="1">
      <text>
        <r>
          <rPr>
            <sz val="7"/>
            <rFont val="Arial"/>
            <family val="2"/>
          </rPr>
          <t>Endereço electrónico da pessoa que preencheu o formulário.</t>
        </r>
      </text>
    </comment>
    <comment ref="U45" authorId="1">
      <text>
        <r>
          <rPr>
            <sz val="7"/>
            <rFont val="Arial"/>
            <family val="2"/>
          </rPr>
          <t>Data prevista para a conclusão do contrato, incluindo suspensões e prorrogações de prazo (dd-mm-aaaa).</t>
        </r>
      </text>
    </comment>
    <comment ref="I30" authorId="1">
      <text>
        <r>
          <rPr>
            <sz val="7"/>
            <rFont val="Arial"/>
            <family val="2"/>
          </rPr>
          <t>Trabalhos a mais; trabalhos a menos; serviços complementares, entregas complementares; revisões de preços; juros; indemnizações ou outros factos que alterem o resultado financeiro do contrato inicial.</t>
        </r>
      </text>
    </comment>
  </commentList>
</comments>
</file>

<file path=xl/sharedStrings.xml><?xml version="1.0" encoding="utf-8"?>
<sst xmlns="http://schemas.openxmlformats.org/spreadsheetml/2006/main" count="80" uniqueCount="45">
  <si>
    <t>Contrato Inicial</t>
  </si>
  <si>
    <t>Contratante público</t>
  </si>
  <si>
    <t>Co-contratante</t>
  </si>
  <si>
    <t>Objecto do contrato</t>
  </si>
  <si>
    <t>N.º</t>
  </si>
  <si>
    <t>Data de início de execução</t>
  </si>
  <si>
    <t>Valor (s/IVA)</t>
  </si>
  <si>
    <t>%</t>
  </si>
  <si>
    <t>Autorização</t>
  </si>
  <si>
    <t>Órgão</t>
  </si>
  <si>
    <t>Data</t>
  </si>
  <si>
    <t>Acréscimo de custos</t>
  </si>
  <si>
    <t>Valor acumulado</t>
  </si>
  <si>
    <t>(*) Trabalhos a mais; trabalhos a menos; serviços complementares, entregas complementares; revisões de preços; juros; indemnizações ou outros factos que alterem o resultado financeiro do contrato inicial.</t>
  </si>
  <si>
    <t>Data:</t>
  </si>
  <si>
    <t>Responsável pela informação prestada:</t>
  </si>
  <si>
    <t>Data de conclusão prevista</t>
  </si>
  <si>
    <t>Observações</t>
  </si>
  <si>
    <t>Sigla</t>
  </si>
  <si>
    <t>Processo de fiscalização prévia n.º</t>
  </si>
  <si>
    <t>Resumo</t>
  </si>
  <si>
    <t>Total de dias de prorrogação</t>
  </si>
  <si>
    <t>Preço (s/ IVA)</t>
  </si>
  <si>
    <t xml:space="preserve">Adicional </t>
  </si>
  <si>
    <t>Área reservada à SRATC</t>
  </si>
  <si>
    <t>(N.º 2 do artigo 47.º da Lei n.º 98/97, de 26 de Agosto, aditado pela Lei n.º 48/2006, de 29 de Agosto)</t>
  </si>
  <si>
    <t>Entidade</t>
  </si>
  <si>
    <t>REMESSA AO TRIBUNAL DE CONTAS</t>
  </si>
  <si>
    <t>DE ADICIONAL A CONTRATO VISADO</t>
  </si>
  <si>
    <r>
      <t xml:space="preserve">Prorrogação do prazo </t>
    </r>
    <r>
      <rPr>
        <sz val="6"/>
        <rFont val="Arial"/>
        <family val="2"/>
      </rPr>
      <t xml:space="preserve">     (indicar em dias)</t>
    </r>
  </si>
  <si>
    <t>Cargo:</t>
  </si>
  <si>
    <t>E-mail:</t>
  </si>
  <si>
    <t>Início de execução</t>
  </si>
  <si>
    <t>Conclusão contratual</t>
  </si>
  <si>
    <t>Tipo de contrato</t>
  </si>
  <si>
    <t xml:space="preserve">Natureza </t>
  </si>
  <si>
    <t>Situações anteriores que alteraram o resultado financeiro do contrato inicial (*)</t>
  </si>
  <si>
    <t>Contrato de empreitada de obras públicas</t>
  </si>
  <si>
    <t>Contrato de aquisição de bens</t>
  </si>
  <si>
    <t>Contrato de aquisição de serviços</t>
  </si>
  <si>
    <t>Outro</t>
  </si>
  <si>
    <t xml:space="preserve">Processo de fiscalização prévia n.º  </t>
  </si>
  <si>
    <t xml:space="preserve">Preço (s/ IVA)   </t>
  </si>
  <si>
    <t>Preço inicial (s/ IVA)</t>
  </si>
  <si>
    <t>Situações anteriores que alteraram o resultado financeiro do contrato inicial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</si>
</sst>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-816]dddd\,\ d&quot; de &quot;mmmm&quot; de &quot;yyyy"/>
    <numFmt numFmtId="168" formatCode="dd/mm/yyyy;@"/>
    <numFmt numFmtId="169" formatCode="0.0"/>
    <numFmt numFmtId="170" formatCode="&quot;€&quot;\ #,##0.00"/>
    <numFmt numFmtId="171" formatCode="#,##0.00\ _€"/>
  </numFmts>
  <fonts count="21">
    <font>
      <sz val="9"/>
      <name val="Times New Roman"/>
      <family val="0"/>
    </font>
    <font>
      <b/>
      <sz val="18"/>
      <name val="Book Antiqua"/>
      <family val="1"/>
    </font>
    <font>
      <b/>
      <sz val="14"/>
      <name val="Kastler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b/>
      <sz val="11"/>
      <name val="Arial"/>
      <family val="2"/>
    </font>
    <font>
      <b/>
      <sz val="8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6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8"/>
      <color indexed="9"/>
      <name val="Arial"/>
      <family val="2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70" fontId="3" fillId="0" borderId="1" xfId="0" applyNumberFormat="1" applyFont="1" applyBorder="1" applyAlignment="1" applyProtection="1">
      <alignment vertical="center"/>
      <protection hidden="1"/>
    </xf>
    <xf numFmtId="168" fontId="3" fillId="0" borderId="1" xfId="0" applyNumberFormat="1" applyFont="1" applyBorder="1" applyAlignment="1" applyProtection="1">
      <alignment horizontal="center" vertical="center"/>
      <protection hidden="1"/>
    </xf>
    <xf numFmtId="168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70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justify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14" fillId="2" borderId="5" xfId="0" applyFont="1" applyFill="1" applyBorder="1" applyAlignment="1" applyProtection="1">
      <alignment vertical="center"/>
      <protection hidden="1"/>
    </xf>
    <xf numFmtId="10" fontId="3" fillId="2" borderId="0" xfId="0" applyNumberFormat="1" applyFont="1" applyFill="1" applyBorder="1" applyAlignment="1" applyProtection="1">
      <alignment vertical="center"/>
      <protection hidden="1"/>
    </xf>
    <xf numFmtId="170" fontId="3" fillId="2" borderId="6" xfId="0" applyNumberFormat="1" applyFont="1" applyFill="1" applyBorder="1" applyAlignment="1" applyProtection="1">
      <alignment vertical="center"/>
      <protection hidden="1"/>
    </xf>
    <xf numFmtId="10" fontId="3" fillId="2" borderId="6" xfId="0" applyNumberFormat="1" applyFont="1" applyFill="1" applyBorder="1" applyAlignment="1" applyProtection="1">
      <alignment horizontal="center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14" fontId="3" fillId="2" borderId="0" xfId="0" applyNumberFormat="1" applyFont="1" applyFill="1" applyBorder="1" applyAlignment="1" applyProtection="1">
      <alignment horizontal="center" vertical="center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10" fontId="3" fillId="0" borderId="7" xfId="0" applyNumberFormat="1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14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4" fontId="3" fillId="0" borderId="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9" xfId="0" applyFont="1" applyFill="1" applyBorder="1" applyAlignment="1" applyProtection="1">
      <alignment horizontal="center" vertical="center"/>
      <protection hidden="1" locked="0"/>
    </xf>
    <xf numFmtId="49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14" fontId="3" fillId="0" borderId="10" xfId="0" applyNumberFormat="1" applyFont="1" applyFill="1" applyBorder="1" applyAlignment="1" applyProtection="1">
      <alignment vertical="center"/>
      <protection hidden="1" locked="0"/>
    </xf>
    <xf numFmtId="170" fontId="3" fillId="0" borderId="11" xfId="0" applyNumberFormat="1" applyFont="1" applyFill="1" applyBorder="1" applyAlignment="1" applyProtection="1">
      <alignment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/>
      <protection hidden="1" locked="0"/>
    </xf>
    <xf numFmtId="14" fontId="3" fillId="0" borderId="13" xfId="0" applyNumberFormat="1" applyFont="1" applyFill="1" applyBorder="1" applyAlignment="1" applyProtection="1">
      <alignment vertical="center"/>
      <protection hidden="1" locked="0"/>
    </xf>
    <xf numFmtId="170" fontId="3" fillId="0" borderId="14" xfId="0" applyNumberFormat="1" applyFont="1" applyFill="1" applyBorder="1" applyAlignment="1" applyProtection="1">
      <alignment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/>
      <protection hidden="1" locked="0"/>
    </xf>
    <xf numFmtId="14" fontId="3" fillId="0" borderId="16" xfId="0" applyNumberFormat="1" applyFont="1" applyFill="1" applyBorder="1" applyAlignment="1" applyProtection="1">
      <alignment vertical="center"/>
      <protection hidden="1" locked="0"/>
    </xf>
    <xf numFmtId="170" fontId="3" fillId="0" borderId="17" xfId="0" applyNumberFormat="1" applyFont="1" applyFill="1" applyBorder="1" applyAlignment="1" applyProtection="1">
      <alignment vertical="center"/>
      <protection hidden="1" locked="0"/>
    </xf>
    <xf numFmtId="0" fontId="3" fillId="0" borderId="18" xfId="0" applyFont="1" applyFill="1" applyBorder="1" applyAlignment="1" applyProtection="1">
      <alignment horizontal="center" vertical="center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14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170" fontId="3" fillId="0" borderId="8" xfId="0" applyNumberFormat="1" applyFont="1" applyFill="1" applyBorder="1" applyAlignment="1" applyProtection="1">
      <alignment vertical="center"/>
      <protection hidden="1" locked="0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2" borderId="20" xfId="0" applyFont="1" applyFill="1" applyBorder="1" applyAlignment="1" applyProtection="1">
      <alignment vertical="center"/>
      <protection hidden="1"/>
    </xf>
    <xf numFmtId="0" fontId="3" fillId="2" borderId="21" xfId="0" applyFont="1" applyFill="1" applyBorder="1" applyAlignment="1" applyProtection="1">
      <alignment vertical="center"/>
      <protection hidden="1"/>
    </xf>
    <xf numFmtId="0" fontId="3" fillId="2" borderId="22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vertical="center"/>
      <protection hidden="1" locked="0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vertical="center"/>
      <protection hidden="1"/>
    </xf>
    <xf numFmtId="0" fontId="4" fillId="2" borderId="33" xfId="0" applyFont="1" applyFill="1" applyBorder="1" applyAlignment="1" applyProtection="1">
      <alignment vertical="center"/>
      <protection hidden="1"/>
    </xf>
    <xf numFmtId="0" fontId="4" fillId="2" borderId="34" xfId="0" applyFont="1" applyFill="1" applyBorder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17" fillId="0" borderId="0" xfId="15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168" fontId="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6" fillId="2" borderId="35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right" vertical="center" wrapText="1"/>
      <protection hidden="1"/>
    </xf>
    <xf numFmtId="49" fontId="3" fillId="0" borderId="13" xfId="0" applyNumberFormat="1" applyFont="1" applyFill="1" applyBorder="1" applyAlignment="1" applyProtection="1">
      <alignment horizontal="left" vertical="center"/>
      <protection hidden="1" locked="0"/>
    </xf>
    <xf numFmtId="49" fontId="3" fillId="0" borderId="16" xfId="0" applyNumberFormat="1" applyFont="1" applyFill="1" applyBorder="1" applyAlignment="1" applyProtection="1">
      <alignment horizontal="left" vertical="center"/>
      <protection hidden="1" locked="0"/>
    </xf>
    <xf numFmtId="49" fontId="3" fillId="0" borderId="19" xfId="0" applyNumberFormat="1" applyFont="1" applyFill="1" applyBorder="1" applyAlignment="1" applyProtection="1">
      <alignment vertical="center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justify" vertical="top"/>
      <protection hidden="1" locked="0"/>
    </xf>
    <xf numFmtId="1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3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3" xfId="0" applyNumberFormat="1" applyFont="1" applyFill="1" applyBorder="1" applyAlignment="1" applyProtection="1">
      <alignment vertical="center"/>
      <protection hidden="1" locked="0"/>
    </xf>
    <xf numFmtId="1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6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justify" vertical="center"/>
      <protection hidden="1" locked="0"/>
    </xf>
    <xf numFmtId="0" fontId="6" fillId="2" borderId="38" xfId="0" applyFont="1" applyFill="1" applyBorder="1" applyAlignment="1" applyProtection="1">
      <alignment horizontal="center" vertical="center" wrapText="1"/>
      <protection hidden="1"/>
    </xf>
    <xf numFmtId="0" fontId="6" fillId="2" borderId="39" xfId="0" applyFont="1" applyFill="1" applyBorder="1" applyAlignment="1" applyProtection="1">
      <alignment horizontal="center" vertical="center" wrapText="1"/>
      <protection hidden="1"/>
    </xf>
    <xf numFmtId="0" fontId="6" fillId="2" borderId="4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49" fontId="3" fillId="0" borderId="8" xfId="0" applyNumberFormat="1" applyFont="1" applyFill="1" applyBorder="1" applyAlignment="1" applyProtection="1">
      <alignment vertical="center"/>
      <protection hidden="1" locked="0"/>
    </xf>
    <xf numFmtId="49" fontId="3" fillId="0" borderId="0" xfId="0" applyNumberFormat="1" applyFont="1" applyFill="1" applyBorder="1" applyAlignment="1" applyProtection="1">
      <alignment vertical="center"/>
      <protection hidden="1" locked="0"/>
    </xf>
    <xf numFmtId="49" fontId="3" fillId="0" borderId="18" xfId="0" applyNumberFormat="1" applyFont="1" applyFill="1" applyBorder="1" applyAlignment="1" applyProtection="1">
      <alignment vertical="center"/>
      <protection hidden="1" locked="0"/>
    </xf>
    <xf numFmtId="49" fontId="3" fillId="0" borderId="10" xfId="0" applyNumberFormat="1" applyFont="1" applyFill="1" applyBorder="1" applyAlignment="1" applyProtection="1">
      <alignment vertical="center"/>
      <protection hidden="1" locked="0"/>
    </xf>
    <xf numFmtId="170" fontId="3" fillId="0" borderId="0" xfId="0" applyNumberFormat="1" applyFont="1" applyFill="1" applyBorder="1" applyAlignment="1" applyProtection="1">
      <alignment horizontal="right" vertical="center"/>
      <protection hidden="1" locked="0"/>
    </xf>
    <xf numFmtId="0" fontId="6" fillId="2" borderId="41" xfId="0" applyFont="1" applyFill="1" applyBorder="1" applyAlignment="1" applyProtection="1">
      <alignment horizontal="center" vertical="center" wrapText="1"/>
      <protection hidden="1"/>
    </xf>
    <xf numFmtId="0" fontId="6" fillId="2" borderId="42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6" fillId="2" borderId="38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vertical="center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1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3" fillId="0" borderId="9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4" xfId="0" applyFont="1" applyBorder="1" applyAlignment="1" applyProtection="1">
      <alignment horizontal="left"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3" fillId="0" borderId="2" xfId="0" applyNumberFormat="1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44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justify" vertical="top"/>
      <protection hidden="1"/>
    </xf>
    <xf numFmtId="0" fontId="3" fillId="0" borderId="7" xfId="0" applyFont="1" applyBorder="1" applyAlignment="1" applyProtection="1">
      <alignment horizontal="justify" vertical="top"/>
      <protection hidden="1"/>
    </xf>
    <xf numFmtId="0" fontId="3" fillId="0" borderId="44" xfId="0" applyFont="1" applyBorder="1" applyAlignment="1" applyProtection="1">
      <alignment horizontal="justify" vertical="top"/>
      <protection hidden="1"/>
    </xf>
    <xf numFmtId="168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170" fontId="3" fillId="0" borderId="2" xfId="0" applyNumberFormat="1" applyFont="1" applyBorder="1" applyAlignment="1" applyProtection="1">
      <alignment vertical="center"/>
      <protection hidden="1"/>
    </xf>
    <xf numFmtId="170" fontId="3" fillId="0" borderId="7" xfId="0" applyNumberFormat="1" applyFont="1" applyBorder="1" applyAlignment="1" applyProtection="1">
      <alignment vertical="center"/>
      <protection hidden="1"/>
    </xf>
    <xf numFmtId="170" fontId="3" fillId="0" borderId="44" xfId="0" applyNumberFormat="1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44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justify" vertical="center"/>
      <protection hidden="1"/>
    </xf>
    <xf numFmtId="0" fontId="3" fillId="0" borderId="7" xfId="0" applyFont="1" applyBorder="1" applyAlignment="1" applyProtection="1">
      <alignment horizontal="justify" vertical="center"/>
      <protection hidden="1"/>
    </xf>
    <xf numFmtId="0" fontId="3" fillId="0" borderId="44" xfId="0" applyFont="1" applyBorder="1" applyAlignment="1" applyProtection="1">
      <alignment horizontal="justify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vertical="center"/>
      <protection hidden="1"/>
    </xf>
    <xf numFmtId="49" fontId="3" fillId="0" borderId="7" xfId="0" applyNumberFormat="1" applyFont="1" applyBorder="1" applyAlignment="1" applyProtection="1">
      <alignment vertical="center"/>
      <protection hidden="1"/>
    </xf>
    <xf numFmtId="49" fontId="3" fillId="0" borderId="44" xfId="0" applyNumberFormat="1" applyFont="1" applyBorder="1" applyAlignment="1" applyProtection="1">
      <alignment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6" fillId="0" borderId="48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dxfs count="5">
    <dxf>
      <font>
        <color rgb="FFC0C0C0"/>
      </font>
      <border/>
    </dxf>
    <dxf>
      <font>
        <color rgb="FFC0C0C0"/>
      </font>
      <fill>
        <patternFill>
          <bgColor rgb="FFC0C0C0"/>
        </patternFill>
      </fill>
      <border/>
    </dxf>
    <dxf>
      <font>
        <color rgb="FFFFFFFF"/>
      </font>
      <border/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GridLines="0" tabSelected="1" workbookViewId="0" topLeftCell="A1">
      <selection activeCell="F16" sqref="F16:O16"/>
    </sheetView>
  </sheetViews>
  <sheetFormatPr defaultColWidth="9.33203125" defaultRowHeight="12"/>
  <cols>
    <col min="1" max="1" width="0.65625" style="58" customWidth="1"/>
    <col min="2" max="2" width="6.83203125" style="58" customWidth="1"/>
    <col min="3" max="3" width="10.83203125" style="58" customWidth="1"/>
    <col min="4" max="4" width="3.83203125" style="58" customWidth="1"/>
    <col min="5" max="5" width="2.83203125" style="58" customWidth="1"/>
    <col min="6" max="6" width="16.83203125" style="58" customWidth="1"/>
    <col min="7" max="8" width="12.83203125" style="58" customWidth="1"/>
    <col min="9" max="9" width="14.5" style="58" customWidth="1"/>
    <col min="10" max="10" width="3.83203125" style="58" customWidth="1"/>
    <col min="11" max="11" width="2.83203125" style="58" customWidth="1"/>
    <col min="12" max="12" width="9.33203125" style="58" customWidth="1"/>
    <col min="13" max="13" width="10.83203125" style="58" customWidth="1"/>
    <col min="14" max="14" width="2.83203125" style="58" customWidth="1"/>
    <col min="15" max="15" width="12.83203125" style="58" customWidth="1"/>
    <col min="16" max="16" width="18.83203125" style="58" customWidth="1"/>
    <col min="17" max="17" width="9.33203125" style="58" customWidth="1"/>
    <col min="18" max="18" width="6.83203125" style="58" customWidth="1"/>
    <col min="19" max="20" width="3.83203125" style="58" customWidth="1"/>
    <col min="21" max="21" width="12.83203125" style="58" customWidth="1"/>
    <col min="22" max="22" width="0.82421875" style="58" customWidth="1"/>
    <col min="23" max="16384" width="9.33203125" style="58" customWidth="1"/>
  </cols>
  <sheetData>
    <row r="1" spans="2:15" ht="15" customHeight="1">
      <c r="B1" s="60" t="s">
        <v>27</v>
      </c>
      <c r="H1" s="61"/>
      <c r="I1" s="61"/>
      <c r="J1" s="61"/>
      <c r="K1" s="61"/>
      <c r="L1" s="61"/>
      <c r="M1" s="111" t="s">
        <v>24</v>
      </c>
      <c r="N1" s="111"/>
      <c r="O1" s="111"/>
    </row>
    <row r="2" spans="2:15" ht="15" customHeight="1">
      <c r="B2" s="60" t="s">
        <v>28</v>
      </c>
      <c r="F2" s="60"/>
      <c r="G2" s="60"/>
      <c r="H2" s="60"/>
      <c r="I2" s="60"/>
      <c r="J2" s="60"/>
      <c r="K2" s="60"/>
      <c r="L2" s="60"/>
      <c r="M2" s="109"/>
      <c r="N2" s="109"/>
      <c r="O2" s="109"/>
    </row>
    <row r="3" spans="2:16" ht="15" customHeight="1">
      <c r="B3" s="62" t="s">
        <v>25</v>
      </c>
      <c r="F3" s="63"/>
      <c r="G3" s="19"/>
      <c r="H3" s="19"/>
      <c r="I3" s="19"/>
      <c r="J3" s="19"/>
      <c r="K3" s="19"/>
      <c r="L3" s="19"/>
      <c r="M3" s="107"/>
      <c r="N3" s="107"/>
      <c r="O3" s="107"/>
      <c r="P3" s="19"/>
    </row>
    <row r="4" spans="7:15" ht="15" customHeight="1">
      <c r="G4" s="64"/>
      <c r="M4" s="108"/>
      <c r="N4" s="108"/>
      <c r="O4" s="108"/>
    </row>
    <row r="5" spans="6:15" ht="15" customHeight="1">
      <c r="F5" s="65"/>
      <c r="M5" s="52"/>
      <c r="N5" s="52"/>
      <c r="O5" s="52"/>
    </row>
    <row r="6" spans="2:15" s="20" customFormat="1" ht="15" customHeight="1">
      <c r="B6" s="20" t="s">
        <v>26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="20" customFormat="1" ht="12"/>
    <row r="8" spans="2:21" s="20" customFormat="1" ht="15" customHeight="1">
      <c r="B8" s="50" t="s">
        <v>0</v>
      </c>
      <c r="C8" s="48"/>
      <c r="D8" s="48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="20" customFormat="1" ht="9" customHeight="1"/>
    <row r="10" spans="2:21" s="20" customFormat="1" ht="15" customHeight="1">
      <c r="B10" s="144" t="s">
        <v>34</v>
      </c>
      <c r="C10" s="144"/>
      <c r="D10" s="77"/>
      <c r="F10" s="20" t="s">
        <v>37</v>
      </c>
      <c r="J10" s="77"/>
      <c r="L10" s="20" t="s">
        <v>38</v>
      </c>
      <c r="U10" s="59" t="s">
        <v>10</v>
      </c>
    </row>
    <row r="11" s="20" customFormat="1" ht="6" customHeight="1"/>
    <row r="12" spans="4:21" s="20" customFormat="1" ht="15" customHeight="1">
      <c r="D12" s="77"/>
      <c r="F12" s="20" t="s">
        <v>39</v>
      </c>
      <c r="J12" s="77"/>
      <c r="L12" s="20" t="s">
        <v>40</v>
      </c>
      <c r="M12" s="110"/>
      <c r="N12" s="110"/>
      <c r="O12" s="110"/>
      <c r="P12" s="110"/>
      <c r="S12" s="56" t="s">
        <v>32</v>
      </c>
      <c r="T12" s="56"/>
      <c r="U12" s="78"/>
    </row>
    <row r="13" s="20" customFormat="1" ht="6" customHeight="1"/>
    <row r="14" spans="2:21" s="20" customFormat="1" ht="15" customHeight="1">
      <c r="B14" s="20" t="s">
        <v>1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S14" s="56" t="s">
        <v>33</v>
      </c>
      <c r="T14" s="56"/>
      <c r="U14" s="78"/>
    </row>
    <row r="15" spans="6:15" s="20" customFormat="1" ht="6" customHeight="1"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2:21" s="20" customFormat="1" ht="15" customHeight="1">
      <c r="B16" s="20" t="s">
        <v>2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U16" s="56">
        <f>IF(OR(U12="",U14=""),"",(IF(U12&gt;=U14,"Data início igual ou anterior à data de conclusão","")))</f>
      </c>
    </row>
    <row r="17" s="20" customFormat="1" ht="6" customHeight="1"/>
    <row r="18" spans="2:21" s="20" customFormat="1" ht="15" customHeight="1">
      <c r="B18" s="139" t="s">
        <v>3</v>
      </c>
      <c r="C18" s="139"/>
      <c r="D18" s="13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R18" s="56" t="s">
        <v>42</v>
      </c>
      <c r="S18" s="150"/>
      <c r="T18" s="150"/>
      <c r="U18" s="150"/>
    </row>
    <row r="19" spans="2:15" s="20" customFormat="1" ht="6" customHeight="1">
      <c r="B19" s="139"/>
      <c r="C19" s="139"/>
      <c r="D19" s="139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2:21" s="20" customFormat="1" ht="15" customHeight="1">
      <c r="B20" s="139"/>
      <c r="C20" s="139"/>
      <c r="D20" s="13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R20" s="56" t="s">
        <v>41</v>
      </c>
      <c r="S20" s="158"/>
      <c r="T20" s="158"/>
      <c r="U20" s="158"/>
    </row>
    <row r="21" s="20" customFormat="1" ht="19.5" customHeight="1"/>
    <row r="22" spans="2:21" s="20" customFormat="1" ht="15" customHeight="1">
      <c r="B22" s="50" t="s">
        <v>23</v>
      </c>
      <c r="C22" s="50"/>
      <c r="D22" s="50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="20" customFormat="1" ht="5.25" customHeight="1"/>
    <row r="24" spans="2:21" s="20" customFormat="1" ht="12.75" customHeight="1">
      <c r="B24" s="121" t="s">
        <v>4</v>
      </c>
      <c r="C24" s="141" t="s">
        <v>35</v>
      </c>
      <c r="D24" s="141"/>
      <c r="E24" s="141"/>
      <c r="F24" s="141"/>
      <c r="G24" s="154" t="s">
        <v>8</v>
      </c>
      <c r="H24" s="154"/>
      <c r="I24" s="154"/>
      <c r="J24" s="154"/>
      <c r="K24" s="154"/>
      <c r="L24" s="154"/>
      <c r="M24" s="154"/>
      <c r="N24" s="154"/>
      <c r="O24" s="154"/>
      <c r="P24" s="151" t="s">
        <v>6</v>
      </c>
      <c r="Q24" s="145" t="s">
        <v>7</v>
      </c>
      <c r="R24" s="145" t="s">
        <v>29</v>
      </c>
      <c r="S24" s="145"/>
      <c r="T24" s="145"/>
      <c r="U24" s="145" t="s">
        <v>5</v>
      </c>
    </row>
    <row r="25" spans="2:21" s="20" customFormat="1" ht="11.25" customHeight="1">
      <c r="B25" s="122"/>
      <c r="C25" s="142"/>
      <c r="D25" s="142"/>
      <c r="E25" s="142"/>
      <c r="F25" s="142"/>
      <c r="G25" s="156" t="s">
        <v>9</v>
      </c>
      <c r="H25" s="156"/>
      <c r="I25" s="156"/>
      <c r="J25" s="156"/>
      <c r="K25" s="156"/>
      <c r="L25" s="156"/>
      <c r="M25" s="156"/>
      <c r="N25" s="156"/>
      <c r="O25" s="142" t="s">
        <v>10</v>
      </c>
      <c r="P25" s="152"/>
      <c r="Q25" s="145"/>
      <c r="R25" s="145"/>
      <c r="S25" s="145"/>
      <c r="T25" s="145"/>
      <c r="U25" s="145"/>
    </row>
    <row r="26" spans="2:21" s="20" customFormat="1" ht="11.25" customHeight="1">
      <c r="B26" s="123"/>
      <c r="C26" s="143"/>
      <c r="D26" s="143"/>
      <c r="E26" s="143"/>
      <c r="F26" s="143"/>
      <c r="G26" s="112" t="s">
        <v>18</v>
      </c>
      <c r="H26" s="155"/>
      <c r="I26" s="155"/>
      <c r="J26" s="155"/>
      <c r="K26" s="155"/>
      <c r="L26" s="155"/>
      <c r="M26" s="155"/>
      <c r="N26" s="155"/>
      <c r="O26" s="143"/>
      <c r="P26" s="153"/>
      <c r="Q26" s="145"/>
      <c r="R26" s="145"/>
      <c r="S26" s="145"/>
      <c r="T26" s="145"/>
      <c r="U26" s="145"/>
    </row>
    <row r="27" spans="2:21" s="20" customFormat="1" ht="7.5" customHeight="1">
      <c r="B27" s="53"/>
      <c r="C27" s="53"/>
      <c r="D27" s="53"/>
      <c r="E27" s="53"/>
      <c r="F27" s="53"/>
      <c r="G27" s="54"/>
      <c r="H27" s="53"/>
      <c r="I27" s="53"/>
      <c r="J27" s="53"/>
      <c r="K27" s="53"/>
      <c r="L27" s="53"/>
      <c r="M27" s="53"/>
      <c r="N27" s="53"/>
      <c r="O27" s="53"/>
      <c r="Q27" s="53"/>
      <c r="R27" s="53"/>
      <c r="S27" s="53"/>
      <c r="T27" s="53"/>
      <c r="U27" s="53"/>
    </row>
    <row r="28" spans="2:21" s="20" customFormat="1" ht="16.5" customHeight="1">
      <c r="B28" s="92"/>
      <c r="C28" s="128"/>
      <c r="D28" s="128"/>
      <c r="E28" s="128"/>
      <c r="F28" s="128"/>
      <c r="G28" s="93"/>
      <c r="H28" s="146"/>
      <c r="I28" s="147"/>
      <c r="J28" s="147"/>
      <c r="K28" s="147"/>
      <c r="L28" s="147"/>
      <c r="M28" s="147"/>
      <c r="N28" s="148"/>
      <c r="O28" s="94"/>
      <c r="P28" s="95"/>
      <c r="Q28" s="69">
        <f>IF($S$18="",0,P28/$S$18)</f>
        <v>0</v>
      </c>
      <c r="R28" s="159"/>
      <c r="S28" s="160"/>
      <c r="T28" s="160"/>
      <c r="U28" s="79"/>
    </row>
    <row r="29" s="20" customFormat="1" ht="12" customHeight="1"/>
    <row r="30" spans="2:5" s="20" customFormat="1" ht="18" customHeight="1">
      <c r="B30" s="19" t="s">
        <v>44</v>
      </c>
      <c r="D30" s="19"/>
      <c r="E30" s="19"/>
    </row>
    <row r="31" s="20" customFormat="1" ht="3.75" customHeight="1"/>
    <row r="32" spans="1:20" s="20" customFormat="1" ht="16.5" customHeight="1">
      <c r="A32" s="66"/>
      <c r="B32" s="80"/>
      <c r="C32" s="129"/>
      <c r="D32" s="129"/>
      <c r="E32" s="129"/>
      <c r="F32" s="129"/>
      <c r="G32" s="81"/>
      <c r="H32" s="149"/>
      <c r="I32" s="149"/>
      <c r="J32" s="149"/>
      <c r="K32" s="149"/>
      <c r="L32" s="149"/>
      <c r="M32" s="149"/>
      <c r="N32" s="149"/>
      <c r="O32" s="82"/>
      <c r="P32" s="83"/>
      <c r="Q32" s="69">
        <f>IF($S$18="",0,P32/$S$18)</f>
        <v>0</v>
      </c>
      <c r="R32" s="161"/>
      <c r="S32" s="162"/>
      <c r="T32" s="163"/>
    </row>
    <row r="33" spans="1:20" s="20" customFormat="1" ht="16.5" customHeight="1">
      <c r="A33" s="66"/>
      <c r="B33" s="84"/>
      <c r="C33" s="126"/>
      <c r="D33" s="126"/>
      <c r="E33" s="126"/>
      <c r="F33" s="126"/>
      <c r="G33" s="85"/>
      <c r="H33" s="134"/>
      <c r="I33" s="134"/>
      <c r="J33" s="134"/>
      <c r="K33" s="134"/>
      <c r="L33" s="134"/>
      <c r="M33" s="134"/>
      <c r="N33" s="134"/>
      <c r="O33" s="86"/>
      <c r="P33" s="87"/>
      <c r="Q33" s="69">
        <f aca="true" t="shared" si="0" ref="Q33:Q40">IF($S$18="",0,P33/$S$18)</f>
        <v>0</v>
      </c>
      <c r="R33" s="131"/>
      <c r="S33" s="132"/>
      <c r="T33" s="133"/>
    </row>
    <row r="34" spans="1:20" s="20" customFormat="1" ht="16.5" customHeight="1">
      <c r="A34" s="66"/>
      <c r="B34" s="84"/>
      <c r="C34" s="126"/>
      <c r="D34" s="126"/>
      <c r="E34" s="126"/>
      <c r="F34" s="126"/>
      <c r="G34" s="85"/>
      <c r="H34" s="134"/>
      <c r="I34" s="134"/>
      <c r="J34" s="134"/>
      <c r="K34" s="134"/>
      <c r="L34" s="134"/>
      <c r="M34" s="134"/>
      <c r="N34" s="134"/>
      <c r="O34" s="86"/>
      <c r="P34" s="87"/>
      <c r="Q34" s="69">
        <f t="shared" si="0"/>
        <v>0</v>
      </c>
      <c r="R34" s="131"/>
      <c r="S34" s="132"/>
      <c r="T34" s="133"/>
    </row>
    <row r="35" spans="1:20" s="20" customFormat="1" ht="16.5" customHeight="1">
      <c r="A35" s="66"/>
      <c r="B35" s="84"/>
      <c r="C35" s="126"/>
      <c r="D35" s="126"/>
      <c r="E35" s="126"/>
      <c r="F35" s="126"/>
      <c r="G35" s="85"/>
      <c r="H35" s="134"/>
      <c r="I35" s="134"/>
      <c r="J35" s="134"/>
      <c r="K35" s="134"/>
      <c r="L35" s="134"/>
      <c r="M35" s="134"/>
      <c r="N35" s="134"/>
      <c r="O35" s="86"/>
      <c r="P35" s="87"/>
      <c r="Q35" s="69">
        <f t="shared" si="0"/>
        <v>0</v>
      </c>
      <c r="R35" s="131"/>
      <c r="S35" s="132"/>
      <c r="T35" s="133"/>
    </row>
    <row r="36" spans="1:20" s="20" customFormat="1" ht="16.5" customHeight="1">
      <c r="A36" s="66"/>
      <c r="B36" s="84"/>
      <c r="C36" s="126"/>
      <c r="D36" s="126"/>
      <c r="E36" s="126"/>
      <c r="F36" s="126"/>
      <c r="G36" s="85"/>
      <c r="H36" s="134"/>
      <c r="I36" s="134"/>
      <c r="J36" s="134"/>
      <c r="K36" s="134"/>
      <c r="L36" s="134"/>
      <c r="M36" s="134"/>
      <c r="N36" s="134"/>
      <c r="O36" s="86"/>
      <c r="P36" s="87"/>
      <c r="Q36" s="69">
        <f t="shared" si="0"/>
        <v>0</v>
      </c>
      <c r="R36" s="131"/>
      <c r="S36" s="132"/>
      <c r="T36" s="133"/>
    </row>
    <row r="37" spans="1:20" s="20" customFormat="1" ht="16.5" customHeight="1">
      <c r="A37" s="66"/>
      <c r="B37" s="84"/>
      <c r="C37" s="126"/>
      <c r="D37" s="126"/>
      <c r="E37" s="126"/>
      <c r="F37" s="126"/>
      <c r="G37" s="85"/>
      <c r="H37" s="134"/>
      <c r="I37" s="134"/>
      <c r="J37" s="134"/>
      <c r="K37" s="134"/>
      <c r="L37" s="134"/>
      <c r="M37" s="134"/>
      <c r="N37" s="134"/>
      <c r="O37" s="86"/>
      <c r="P37" s="87"/>
      <c r="Q37" s="69">
        <f t="shared" si="0"/>
        <v>0</v>
      </c>
      <c r="R37" s="131"/>
      <c r="S37" s="132"/>
      <c r="T37" s="133"/>
    </row>
    <row r="38" spans="1:20" s="20" customFormat="1" ht="16.5" customHeight="1">
      <c r="A38" s="66"/>
      <c r="B38" s="84"/>
      <c r="C38" s="126"/>
      <c r="D38" s="126"/>
      <c r="E38" s="126"/>
      <c r="F38" s="126"/>
      <c r="G38" s="85"/>
      <c r="H38" s="134"/>
      <c r="I38" s="134"/>
      <c r="J38" s="134"/>
      <c r="K38" s="134"/>
      <c r="L38" s="134"/>
      <c r="M38" s="134"/>
      <c r="N38" s="134"/>
      <c r="O38" s="86"/>
      <c r="P38" s="87"/>
      <c r="Q38" s="69">
        <f t="shared" si="0"/>
        <v>0</v>
      </c>
      <c r="R38" s="131"/>
      <c r="S38" s="132"/>
      <c r="T38" s="133"/>
    </row>
    <row r="39" spans="1:20" s="20" customFormat="1" ht="16.5" customHeight="1">
      <c r="A39" s="66"/>
      <c r="B39" s="84"/>
      <c r="C39" s="126"/>
      <c r="D39" s="126"/>
      <c r="E39" s="126"/>
      <c r="F39" s="126"/>
      <c r="G39" s="85"/>
      <c r="H39" s="134"/>
      <c r="I39" s="134"/>
      <c r="J39" s="134"/>
      <c r="K39" s="134"/>
      <c r="L39" s="134"/>
      <c r="M39" s="134"/>
      <c r="N39" s="134"/>
      <c r="O39" s="86"/>
      <c r="P39" s="87"/>
      <c r="Q39" s="69">
        <f t="shared" si="0"/>
        <v>0</v>
      </c>
      <c r="R39" s="131"/>
      <c r="S39" s="132"/>
      <c r="T39" s="133"/>
    </row>
    <row r="40" spans="1:20" s="20" customFormat="1" ht="16.5" customHeight="1">
      <c r="A40" s="66"/>
      <c r="B40" s="88"/>
      <c r="C40" s="127"/>
      <c r="D40" s="127"/>
      <c r="E40" s="127"/>
      <c r="F40" s="127"/>
      <c r="G40" s="89"/>
      <c r="H40" s="157"/>
      <c r="I40" s="157"/>
      <c r="J40" s="157"/>
      <c r="K40" s="157"/>
      <c r="L40" s="157"/>
      <c r="M40" s="157"/>
      <c r="N40" s="157"/>
      <c r="O40" s="90"/>
      <c r="P40" s="91"/>
      <c r="Q40" s="69">
        <f t="shared" si="0"/>
        <v>0</v>
      </c>
      <c r="R40" s="135"/>
      <c r="S40" s="136"/>
      <c r="T40" s="137"/>
    </row>
    <row r="41" s="20" customFormat="1" ht="9" customHeight="1"/>
    <row r="42" s="20" customFormat="1" ht="21.75" customHeight="1"/>
    <row r="43" spans="2:21" s="20" customFormat="1" ht="15" customHeight="1">
      <c r="B43" s="124" t="s">
        <v>20</v>
      </c>
      <c r="C43" s="124"/>
      <c r="D43" s="124"/>
      <c r="E43" s="124"/>
      <c r="F43" s="124"/>
      <c r="G43" s="51"/>
      <c r="H43" s="51"/>
      <c r="I43" s="51"/>
      <c r="J43" s="51"/>
      <c r="K43" s="51"/>
      <c r="L43" s="51"/>
      <c r="M43" s="51"/>
      <c r="N43" s="51"/>
      <c r="O43" s="51"/>
      <c r="P43" s="49"/>
      <c r="Q43" s="49"/>
      <c r="R43" s="49"/>
      <c r="S43" s="49"/>
      <c r="T43" s="49"/>
      <c r="U43" s="49"/>
    </row>
    <row r="44" s="20" customFormat="1" ht="9" customHeight="1"/>
    <row r="45" spans="4:22" s="20" customFormat="1" ht="16.5" customHeight="1">
      <c r="D45" s="56" t="s">
        <v>43</v>
      </c>
      <c r="F45" s="70">
        <f>S18</f>
        <v>0</v>
      </c>
      <c r="G45" s="56"/>
      <c r="I45" s="125" t="s">
        <v>21</v>
      </c>
      <c r="J45" s="125"/>
      <c r="K45" s="125"/>
      <c r="L45" s="125"/>
      <c r="M45" s="125"/>
      <c r="N45" s="55"/>
      <c r="O45" s="72">
        <f>SUM(R32:T40)+R28</f>
        <v>0</v>
      </c>
      <c r="R45" s="55"/>
      <c r="S45" s="56" t="s">
        <v>16</v>
      </c>
      <c r="T45" s="55"/>
      <c r="U45" s="78"/>
      <c r="V45" s="55"/>
    </row>
    <row r="46" spans="4:8" s="20" customFormat="1" ht="9" customHeight="1">
      <c r="D46" s="56"/>
      <c r="G46" s="56"/>
      <c r="H46" s="56"/>
    </row>
    <row r="47" spans="4:22" s="20" customFormat="1" ht="16.5" customHeight="1">
      <c r="D47" s="56" t="s">
        <v>11</v>
      </c>
      <c r="F47" s="70">
        <f>+SUM(P32:P40)+P28</f>
        <v>0</v>
      </c>
      <c r="G47" s="56"/>
      <c r="H47" s="71">
        <f>IF($F$45=0,0,$F$47/$F$45)</f>
        <v>0</v>
      </c>
      <c r="I47" s="125"/>
      <c r="J47" s="125"/>
      <c r="K47" s="125"/>
      <c r="L47" s="125"/>
      <c r="M47" s="125"/>
      <c r="N47" s="55"/>
      <c r="O47" s="74"/>
      <c r="R47" s="55"/>
      <c r="S47" s="56"/>
      <c r="T47" s="55"/>
      <c r="U47" s="73"/>
      <c r="V47" s="55"/>
    </row>
    <row r="48" spans="4:8" s="20" customFormat="1" ht="9" customHeight="1">
      <c r="D48" s="56"/>
      <c r="G48" s="56"/>
      <c r="H48" s="56"/>
    </row>
    <row r="49" spans="4:7" s="20" customFormat="1" ht="16.5" customHeight="1">
      <c r="D49" s="56" t="s">
        <v>12</v>
      </c>
      <c r="F49" s="70">
        <f>+F47+S18</f>
        <v>0</v>
      </c>
      <c r="G49" s="56"/>
    </row>
    <row r="50" ht="15" customHeight="1"/>
    <row r="51" spans="2:21" ht="15" customHeight="1">
      <c r="B51" s="50" t="s">
        <v>17</v>
      </c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67"/>
      <c r="Q51" s="67"/>
      <c r="R51" s="67"/>
      <c r="S51" s="67"/>
      <c r="T51" s="67"/>
      <c r="U51" s="67"/>
    </row>
    <row r="52" spans="2:15" ht="3.75" customHeight="1">
      <c r="B52" s="19"/>
      <c r="C52" s="19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21" ht="45" customHeight="1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</row>
    <row r="54" spans="13:15" ht="14.25" customHeight="1">
      <c r="M54" s="20"/>
      <c r="N54" s="20"/>
      <c r="O54" s="20"/>
    </row>
    <row r="55" spans="2:17" ht="15" customHeight="1">
      <c r="B55" s="56" t="s">
        <v>14</v>
      </c>
      <c r="C55" s="120"/>
      <c r="D55" s="120"/>
      <c r="E55" s="120"/>
      <c r="H55" s="57"/>
      <c r="I55" s="56" t="s">
        <v>15</v>
      </c>
      <c r="J55" s="117"/>
      <c r="K55" s="117"/>
      <c r="L55" s="117"/>
      <c r="M55" s="117"/>
      <c r="N55" s="117"/>
      <c r="O55" s="117"/>
      <c r="P55" s="117"/>
      <c r="Q55" s="117"/>
    </row>
    <row r="56" spans="2:16" ht="6" customHeight="1">
      <c r="B56" s="20"/>
      <c r="C56" s="20"/>
      <c r="D56" s="20"/>
      <c r="E56" s="20"/>
      <c r="F56" s="20"/>
      <c r="G56" s="20"/>
      <c r="I56" s="56"/>
      <c r="J56" s="57"/>
      <c r="K56" s="57"/>
      <c r="L56" s="57"/>
      <c r="M56" s="57"/>
      <c r="N56" s="57"/>
      <c r="O56" s="20"/>
      <c r="P56" s="20"/>
    </row>
    <row r="57" spans="9:17" ht="15" customHeight="1">
      <c r="I57" s="56" t="s">
        <v>30</v>
      </c>
      <c r="J57" s="117"/>
      <c r="K57" s="117"/>
      <c r="L57" s="117"/>
      <c r="M57" s="117"/>
      <c r="N57" s="117"/>
      <c r="O57" s="117"/>
      <c r="P57" s="117"/>
      <c r="Q57" s="117"/>
    </row>
    <row r="58" ht="6" customHeight="1">
      <c r="I58" s="57"/>
    </row>
    <row r="59" spans="9:17" ht="15" customHeight="1">
      <c r="I59" s="56" t="s">
        <v>31</v>
      </c>
      <c r="J59" s="118"/>
      <c r="K59" s="119"/>
      <c r="L59" s="119"/>
      <c r="M59" s="119"/>
      <c r="N59" s="119"/>
      <c r="O59" s="119"/>
      <c r="P59" s="119"/>
      <c r="Q59" s="119"/>
    </row>
    <row r="60" ht="3.75" customHeight="1"/>
    <row r="61" ht="12"/>
    <row r="62" ht="12.75" thickBot="1"/>
    <row r="63" spans="2:21" ht="12">
      <c r="B63" s="68" t="str">
        <f>IF(SUM(C65:P83)=28,2,"Campos por preencher:")</f>
        <v>Campos por preencher: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9"/>
    </row>
    <row r="64" spans="2:21" ht="4.5" customHeight="1">
      <c r="B64" s="10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101"/>
    </row>
    <row r="65" spans="2:21" ht="12">
      <c r="B65" s="100"/>
      <c r="C65" s="113" t="str">
        <f>+IF(D6="","Entidade",1)</f>
        <v>Entidade</v>
      </c>
      <c r="D65" s="114"/>
      <c r="E65" s="114"/>
      <c r="F65" s="115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20"/>
      <c r="R65" s="20"/>
      <c r="S65" s="20"/>
      <c r="T65" s="20"/>
      <c r="U65" s="101"/>
    </row>
    <row r="66" spans="2:21" ht="4.5" customHeight="1">
      <c r="B66" s="100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20"/>
      <c r="R66" s="20"/>
      <c r="S66" s="20"/>
      <c r="T66" s="20"/>
      <c r="U66" s="101"/>
    </row>
    <row r="67" spans="2:21" ht="12" customHeight="1">
      <c r="B67" s="100"/>
      <c r="C67" s="116" t="str">
        <f>IF(SUM($C$69:$F$83)=8,2,$B$8)</f>
        <v>Contrato Inicial</v>
      </c>
      <c r="D67" s="116"/>
      <c r="E67" s="116"/>
      <c r="F67" s="116"/>
      <c r="G67" s="106"/>
      <c r="H67" s="116" t="str">
        <f>IF(SUM($H$69:$K$83)=8,2,$B$22)</f>
        <v>Adicional </v>
      </c>
      <c r="I67" s="116"/>
      <c r="J67" s="116"/>
      <c r="K67" s="116"/>
      <c r="L67" s="106"/>
      <c r="M67" s="106"/>
      <c r="N67" s="116" t="str">
        <f>IF(N69=1,2,$B$43)</f>
        <v>Resumo</v>
      </c>
      <c r="O67" s="116"/>
      <c r="P67" s="116"/>
      <c r="Q67" s="20"/>
      <c r="R67" s="20"/>
      <c r="S67" s="20"/>
      <c r="T67" s="20"/>
      <c r="U67" s="101"/>
    </row>
    <row r="68" spans="2:21" ht="4.5" customHeight="1">
      <c r="B68" s="100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20"/>
      <c r="R68" s="20"/>
      <c r="S68" s="20"/>
      <c r="T68" s="20"/>
      <c r="U68" s="101"/>
    </row>
    <row r="69" spans="2:21" ht="12">
      <c r="B69" s="100"/>
      <c r="C69" s="113" t="str">
        <f>IF(AND(D10="",J10="",D12=""),IF(J12&lt;&gt;"",IF(M12="","Indicar tipo de contrato",1),"Tipo de contrato"),1)</f>
        <v>Tipo de contrato</v>
      </c>
      <c r="D69" s="114"/>
      <c r="E69" s="114"/>
      <c r="F69" s="115"/>
      <c r="G69" s="106"/>
      <c r="H69" s="113" t="str">
        <f>IF(B28="","N.º",1)</f>
        <v>N.º</v>
      </c>
      <c r="I69" s="114"/>
      <c r="J69" s="114"/>
      <c r="K69" s="115"/>
      <c r="L69" s="106"/>
      <c r="M69" s="106"/>
      <c r="N69" s="113" t="str">
        <f>+IF($U$45="","Data de conclusão prevista",1)</f>
        <v>Data de conclusão prevista</v>
      </c>
      <c r="O69" s="114"/>
      <c r="P69" s="115"/>
      <c r="Q69" s="20"/>
      <c r="R69" s="20"/>
      <c r="S69" s="20"/>
      <c r="T69" s="20"/>
      <c r="U69" s="101"/>
    </row>
    <row r="70" spans="2:21" ht="4.5" customHeight="1">
      <c r="B70" s="100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20"/>
      <c r="R70" s="20"/>
      <c r="S70" s="20"/>
      <c r="T70" s="20"/>
      <c r="U70" s="101"/>
    </row>
    <row r="71" spans="2:21" ht="12">
      <c r="B71" s="100"/>
      <c r="C71" s="113" t="str">
        <f>+IF(F14="","Contratante público",1)</f>
        <v>Contratante público</v>
      </c>
      <c r="D71" s="114"/>
      <c r="E71" s="114"/>
      <c r="F71" s="115"/>
      <c r="G71" s="106"/>
      <c r="H71" s="113" t="str">
        <f>+IF(C28="","Natureza",1)</f>
        <v>Natureza</v>
      </c>
      <c r="I71" s="114"/>
      <c r="J71" s="114"/>
      <c r="K71" s="115"/>
      <c r="L71" s="106"/>
      <c r="M71" s="106"/>
      <c r="N71" s="106"/>
      <c r="O71" s="106"/>
      <c r="P71" s="106"/>
      <c r="Q71" s="20"/>
      <c r="R71" s="20"/>
      <c r="S71" s="20"/>
      <c r="T71" s="20"/>
      <c r="U71" s="101"/>
    </row>
    <row r="72" spans="2:21" ht="4.5" customHeight="1">
      <c r="B72" s="100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20"/>
      <c r="R72" s="20"/>
      <c r="S72" s="20"/>
      <c r="T72" s="20"/>
      <c r="U72" s="101"/>
    </row>
    <row r="73" spans="2:21" ht="12">
      <c r="B73" s="100"/>
      <c r="C73" s="113" t="str">
        <f>+IF(F16="","Co-contratante",1)</f>
        <v>Co-contratante</v>
      </c>
      <c r="D73" s="114"/>
      <c r="E73" s="114"/>
      <c r="F73" s="115"/>
      <c r="G73" s="106"/>
      <c r="H73" s="113" t="str">
        <f>IF(G28="","Sigla do órgão que autorizou a despesa",1)</f>
        <v>Sigla do órgão que autorizou a despesa</v>
      </c>
      <c r="I73" s="114"/>
      <c r="J73" s="114"/>
      <c r="K73" s="115"/>
      <c r="L73" s="106"/>
      <c r="M73" s="106"/>
      <c r="N73" s="106"/>
      <c r="O73" s="106"/>
      <c r="P73" s="106"/>
      <c r="Q73" s="20"/>
      <c r="R73" s="20"/>
      <c r="S73" s="20"/>
      <c r="T73" s="20"/>
      <c r="U73" s="101"/>
    </row>
    <row r="74" spans="2:21" ht="4.5" customHeight="1">
      <c r="B74" s="100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20"/>
      <c r="R74" s="20"/>
      <c r="S74" s="20"/>
      <c r="T74" s="20"/>
      <c r="U74" s="101"/>
    </row>
    <row r="75" spans="2:21" ht="12">
      <c r="B75" s="100"/>
      <c r="C75" s="113" t="str">
        <f>+IF(F18="","Objecto do contrato",1)</f>
        <v>Objecto do contrato</v>
      </c>
      <c r="D75" s="114"/>
      <c r="E75" s="114"/>
      <c r="F75" s="115"/>
      <c r="G75" s="106"/>
      <c r="H75" s="113" t="str">
        <f>IF(H28="","Órgão que autorizou a despesa",1)</f>
        <v>Órgão que autorizou a despesa</v>
      </c>
      <c r="I75" s="114"/>
      <c r="J75" s="114"/>
      <c r="K75" s="115"/>
      <c r="L75" s="106"/>
      <c r="M75" s="106"/>
      <c r="N75" s="106"/>
      <c r="O75" s="106"/>
      <c r="P75" s="106"/>
      <c r="Q75" s="20"/>
      <c r="R75" s="20"/>
      <c r="S75" s="20"/>
      <c r="T75" s="20"/>
      <c r="U75" s="101"/>
    </row>
    <row r="76" spans="2:21" ht="4.5" customHeight="1">
      <c r="B76" s="100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20"/>
      <c r="R76" s="20"/>
      <c r="S76" s="20"/>
      <c r="T76" s="20"/>
      <c r="U76" s="101"/>
    </row>
    <row r="77" spans="2:21" ht="12">
      <c r="B77" s="100"/>
      <c r="C77" s="113" t="str">
        <f>+IF(U12="","Início de execução",1)</f>
        <v>Início de execução</v>
      </c>
      <c r="D77" s="114"/>
      <c r="E77" s="114"/>
      <c r="F77" s="115"/>
      <c r="G77" s="106"/>
      <c r="H77" s="113" t="str">
        <f>IF(O28="","Data",1)</f>
        <v>Data</v>
      </c>
      <c r="I77" s="114"/>
      <c r="J77" s="114"/>
      <c r="K77" s="115"/>
      <c r="L77" s="106"/>
      <c r="M77" s="106"/>
      <c r="N77" s="113" t="str">
        <f>IF(C55="","Data de preenchimento do impresso",1)</f>
        <v>Data de preenchimento do impresso</v>
      </c>
      <c r="O77" s="114"/>
      <c r="P77" s="115"/>
      <c r="Q77" s="102"/>
      <c r="R77" s="20"/>
      <c r="S77" s="20"/>
      <c r="T77" s="20"/>
      <c r="U77" s="101"/>
    </row>
    <row r="78" spans="2:21" ht="4.5" customHeight="1">
      <c r="B78" s="100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20"/>
      <c r="R78" s="20"/>
      <c r="S78" s="20"/>
      <c r="T78" s="20"/>
      <c r="U78" s="101"/>
    </row>
    <row r="79" spans="2:21" ht="12">
      <c r="B79" s="100"/>
      <c r="C79" s="113" t="str">
        <f>+IF(U14="","Conclusão contratual",1)</f>
        <v>Conclusão contratual</v>
      </c>
      <c r="D79" s="114"/>
      <c r="E79" s="114"/>
      <c r="F79" s="115"/>
      <c r="G79" s="106"/>
      <c r="H79" s="113" t="str">
        <f>IF(P28="","Valor",1)</f>
        <v>Valor</v>
      </c>
      <c r="I79" s="114"/>
      <c r="J79" s="114"/>
      <c r="K79" s="115"/>
      <c r="L79" s="106"/>
      <c r="M79" s="106"/>
      <c r="N79" s="113" t="str">
        <f>+IF(J55="","Responsável pela informação prestada",1)</f>
        <v>Responsável pela informação prestada</v>
      </c>
      <c r="O79" s="114"/>
      <c r="P79" s="115"/>
      <c r="Q79" s="20"/>
      <c r="R79" s="20"/>
      <c r="S79" s="20"/>
      <c r="T79" s="20"/>
      <c r="U79" s="101"/>
    </row>
    <row r="80" spans="2:21" ht="4.5" customHeight="1">
      <c r="B80" s="100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20"/>
      <c r="R80" s="20"/>
      <c r="S80" s="20"/>
      <c r="T80" s="20"/>
      <c r="U80" s="101"/>
    </row>
    <row r="81" spans="2:21" ht="12">
      <c r="B81" s="100"/>
      <c r="C81" s="113" t="str">
        <f>+IF(S18="","Preço (s/ IVA)",1)</f>
        <v>Preço (s/ IVA)</v>
      </c>
      <c r="D81" s="114"/>
      <c r="E81" s="114"/>
      <c r="F81" s="115"/>
      <c r="G81" s="106"/>
      <c r="H81" s="113" t="str">
        <f>IF(R28="","Prorrogação do prazo",1)</f>
        <v>Prorrogação do prazo</v>
      </c>
      <c r="I81" s="114"/>
      <c r="J81" s="114"/>
      <c r="K81" s="115"/>
      <c r="L81" s="106"/>
      <c r="M81" s="106"/>
      <c r="N81" s="113" t="str">
        <f>+IF(J57="","Cargo",1)</f>
        <v>Cargo</v>
      </c>
      <c r="O81" s="114"/>
      <c r="P81" s="115"/>
      <c r="Q81" s="20"/>
      <c r="R81" s="20"/>
      <c r="S81" s="20"/>
      <c r="T81" s="20"/>
      <c r="U81" s="101"/>
    </row>
    <row r="82" spans="2:21" ht="4.5" customHeight="1">
      <c r="B82" s="100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20"/>
      <c r="R82" s="20"/>
      <c r="S82" s="20"/>
      <c r="T82" s="20"/>
      <c r="U82" s="101"/>
    </row>
    <row r="83" spans="2:21" ht="12">
      <c r="B83" s="100"/>
      <c r="C83" s="113" t="str">
        <f>+IF(S20="","N.º do processo de fiscalização prévia",1)</f>
        <v>N.º do processo de fiscalização prévia</v>
      </c>
      <c r="D83" s="114"/>
      <c r="E83" s="114"/>
      <c r="F83" s="115"/>
      <c r="G83" s="106"/>
      <c r="H83" s="113" t="str">
        <f>IF(U28="","Data de início de execução",1)</f>
        <v>Data de início de execução</v>
      </c>
      <c r="I83" s="114"/>
      <c r="J83" s="114"/>
      <c r="K83" s="115"/>
      <c r="L83" s="106"/>
      <c r="M83" s="106"/>
      <c r="N83" s="113" t="str">
        <f>+IF(J59="","E-mail",1)</f>
        <v>E-mail</v>
      </c>
      <c r="O83" s="114"/>
      <c r="P83" s="115"/>
      <c r="Q83" s="20"/>
      <c r="R83" s="20"/>
      <c r="S83" s="20"/>
      <c r="T83" s="20"/>
      <c r="U83" s="101"/>
    </row>
    <row r="84" spans="2:21" ht="4.5" customHeight="1">
      <c r="B84" s="10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101"/>
    </row>
    <row r="85" spans="2:21" ht="4.5" customHeight="1" thickBot="1"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5"/>
    </row>
  </sheetData>
  <sheetProtection password="CA66" sheet="1" formatCells="0" formatColumns="0" formatRows="0" insertColumns="0" insertRows="0" insertHyperlinks="0" deleteColumns="0" deleteRows="0" sort="0" autoFilter="0" pivotTables="0"/>
  <mergeCells count="87">
    <mergeCell ref="H81:K81"/>
    <mergeCell ref="C77:F77"/>
    <mergeCell ref="H83:K83"/>
    <mergeCell ref="S20:U20"/>
    <mergeCell ref="R24:T26"/>
    <mergeCell ref="R28:T28"/>
    <mergeCell ref="R32:T32"/>
    <mergeCell ref="R33:T33"/>
    <mergeCell ref="R34:T34"/>
    <mergeCell ref="R35:T35"/>
    <mergeCell ref="C65:F65"/>
    <mergeCell ref="Q24:Q26"/>
    <mergeCell ref="P24:P26"/>
    <mergeCell ref="G24:O24"/>
    <mergeCell ref="H26:N26"/>
    <mergeCell ref="G25:N25"/>
    <mergeCell ref="O25:O26"/>
    <mergeCell ref="H40:N40"/>
    <mergeCell ref="C36:F36"/>
    <mergeCell ref="C37:F37"/>
    <mergeCell ref="S18:U18"/>
    <mergeCell ref="B10:C10"/>
    <mergeCell ref="U24:U26"/>
    <mergeCell ref="H39:N39"/>
    <mergeCell ref="H33:N33"/>
    <mergeCell ref="H34:N34"/>
    <mergeCell ref="R36:T36"/>
    <mergeCell ref="H36:N36"/>
    <mergeCell ref="H38:N38"/>
    <mergeCell ref="H28:N28"/>
    <mergeCell ref="H32:N32"/>
    <mergeCell ref="C34:F34"/>
    <mergeCell ref="C35:F35"/>
    <mergeCell ref="C24:F26"/>
    <mergeCell ref="F15:O15"/>
    <mergeCell ref="H35:N35"/>
    <mergeCell ref="M1:O1"/>
    <mergeCell ref="M4:O4"/>
    <mergeCell ref="M2:O2"/>
    <mergeCell ref="M3:O3"/>
    <mergeCell ref="D6:O6"/>
    <mergeCell ref="B18:D20"/>
    <mergeCell ref="F18:O20"/>
    <mergeCell ref="M12:P12"/>
    <mergeCell ref="F14:O14"/>
    <mergeCell ref="F16:O16"/>
    <mergeCell ref="B53:U53"/>
    <mergeCell ref="R39:T39"/>
    <mergeCell ref="R38:T38"/>
    <mergeCell ref="R37:T37"/>
    <mergeCell ref="H37:N37"/>
    <mergeCell ref="R40:T40"/>
    <mergeCell ref="I45:M45"/>
    <mergeCell ref="C55:E55"/>
    <mergeCell ref="B24:B26"/>
    <mergeCell ref="B43:F43"/>
    <mergeCell ref="I47:M47"/>
    <mergeCell ref="C38:F38"/>
    <mergeCell ref="C40:F40"/>
    <mergeCell ref="C39:F39"/>
    <mergeCell ref="C28:F28"/>
    <mergeCell ref="C32:F32"/>
    <mergeCell ref="C33:F33"/>
    <mergeCell ref="J55:Q55"/>
    <mergeCell ref="J57:Q57"/>
    <mergeCell ref="J59:Q59"/>
    <mergeCell ref="H67:K67"/>
    <mergeCell ref="C67:F67"/>
    <mergeCell ref="N67:P67"/>
    <mergeCell ref="N69:P69"/>
    <mergeCell ref="N77:P77"/>
    <mergeCell ref="H69:K69"/>
    <mergeCell ref="H71:K71"/>
    <mergeCell ref="H73:K73"/>
    <mergeCell ref="C71:F71"/>
    <mergeCell ref="C73:F73"/>
    <mergeCell ref="C75:F75"/>
    <mergeCell ref="N79:P79"/>
    <mergeCell ref="N81:P81"/>
    <mergeCell ref="N83:P83"/>
    <mergeCell ref="C69:F69"/>
    <mergeCell ref="C79:F79"/>
    <mergeCell ref="C81:F81"/>
    <mergeCell ref="C83:F83"/>
    <mergeCell ref="H75:K75"/>
    <mergeCell ref="H77:K77"/>
    <mergeCell ref="H79:K79"/>
  </mergeCells>
  <conditionalFormatting sqref="H47 Q28:Q40 O45 F49 O47 F47 F45">
    <cfRule type="cellIs" priority="1" dxfId="0" operator="equal" stopIfTrue="1">
      <formula>0</formula>
    </cfRule>
  </conditionalFormatting>
  <conditionalFormatting sqref="Q79:Q81 Q83">
    <cfRule type="cellIs" priority="2" dxfId="1" operator="equal" stopIfTrue="1">
      <formula>1</formula>
    </cfRule>
  </conditionalFormatting>
  <conditionalFormatting sqref="U47 I58 J56:N56 C55 B53:O53 I57:J57 U45 O28 C32:H40 M2:O5 B28 G28:H28 U28">
    <cfRule type="cellIs" priority="3" dxfId="2" operator="equal" stopIfTrue="1">
      <formula>0</formula>
    </cfRule>
  </conditionalFormatting>
  <conditionalFormatting sqref="H67:K67 N67:P67 C67:F67">
    <cfRule type="cellIs" priority="4" dxfId="1" operator="equal" stopIfTrue="1">
      <formula>2</formula>
    </cfRule>
  </conditionalFormatting>
  <conditionalFormatting sqref="C69:P83 C65:F65">
    <cfRule type="cellIs" priority="5" dxfId="3" operator="equal" stopIfTrue="1">
      <formula>1</formula>
    </cfRule>
  </conditionalFormatting>
  <conditionalFormatting sqref="U16">
    <cfRule type="cellIs" priority="6" dxfId="4" operator="notEqual" stopIfTrue="1">
      <formula>0</formula>
    </cfRule>
  </conditionalFormatting>
  <conditionalFormatting sqref="B63">
    <cfRule type="cellIs" priority="7" dxfId="0" operator="equal" stopIfTrue="1">
      <formula>2</formula>
    </cfRule>
  </conditionalFormatting>
  <printOptions/>
  <pageMargins left="0.48" right="0.75" top="0.43" bottom="0.28" header="0" footer="0"/>
  <pageSetup horizontalDpi="1200" verticalDpi="1200" orientation="landscape" paperSize="9" scale="95" r:id="rId3"/>
  <rowBreaks count="1" manualBreakCount="1">
    <brk id="4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workbookViewId="0" topLeftCell="A1">
      <selection activeCell="M5" sqref="M5"/>
    </sheetView>
  </sheetViews>
  <sheetFormatPr defaultColWidth="9.33203125" defaultRowHeight="12"/>
  <cols>
    <col min="1" max="1" width="0.65625" style="1" customWidth="1"/>
    <col min="2" max="2" width="6.83203125" style="1" customWidth="1"/>
    <col min="3" max="3" width="10.83203125" style="1" customWidth="1"/>
    <col min="4" max="4" width="3.83203125" style="1" customWidth="1"/>
    <col min="5" max="5" width="2.83203125" style="1" customWidth="1"/>
    <col min="6" max="6" width="16.83203125" style="1" customWidth="1"/>
    <col min="7" max="8" width="12.83203125" style="1" customWidth="1"/>
    <col min="9" max="9" width="13.83203125" style="1" customWidth="1"/>
    <col min="10" max="10" width="3.83203125" style="1" customWidth="1"/>
    <col min="11" max="11" width="2.83203125" style="1" customWidth="1"/>
    <col min="12" max="12" width="9.33203125" style="1" customWidth="1"/>
    <col min="13" max="13" width="10.83203125" style="1" customWidth="1"/>
    <col min="14" max="14" width="2.83203125" style="1" customWidth="1"/>
    <col min="15" max="15" width="12.83203125" style="1" customWidth="1"/>
    <col min="16" max="16384" width="9.33203125" style="1" customWidth="1"/>
  </cols>
  <sheetData>
    <row r="1" spans="2:15" ht="15" customHeight="1">
      <c r="B1" s="29" t="s">
        <v>27</v>
      </c>
      <c r="H1" s="2"/>
      <c r="I1" s="2"/>
      <c r="J1" s="2"/>
      <c r="K1" s="2"/>
      <c r="L1" s="2"/>
      <c r="M1" s="189" t="s">
        <v>24</v>
      </c>
      <c r="N1" s="190"/>
      <c r="O1" s="191"/>
    </row>
    <row r="2" spans="2:15" ht="15" customHeight="1">
      <c r="B2" s="29" t="s">
        <v>28</v>
      </c>
      <c r="F2" s="29"/>
      <c r="G2" s="29"/>
      <c r="H2" s="29"/>
      <c r="I2" s="29"/>
      <c r="J2" s="29"/>
      <c r="K2" s="29"/>
      <c r="L2" s="29"/>
      <c r="M2" s="192">
        <f>+Preenchimento!M2</f>
        <v>0</v>
      </c>
      <c r="N2" s="193"/>
      <c r="O2" s="194"/>
    </row>
    <row r="3" spans="2:16" ht="15" customHeight="1">
      <c r="B3" s="28" t="s">
        <v>25</v>
      </c>
      <c r="F3" s="30"/>
      <c r="G3" s="31"/>
      <c r="H3" s="31"/>
      <c r="I3" s="31"/>
      <c r="J3" s="31"/>
      <c r="K3" s="31"/>
      <c r="L3" s="31"/>
      <c r="M3" s="192">
        <f>+Preenchimento!M3</f>
        <v>0</v>
      </c>
      <c r="N3" s="193"/>
      <c r="O3" s="194"/>
      <c r="P3" s="31"/>
    </row>
    <row r="4" spans="7:15" ht="15" customHeight="1">
      <c r="G4" s="27"/>
      <c r="M4" s="192">
        <f>+Preenchimento!M4</f>
        <v>0</v>
      </c>
      <c r="N4" s="193"/>
      <c r="O4" s="194"/>
    </row>
    <row r="5" spans="6:15" ht="15" customHeight="1">
      <c r="F5" s="3"/>
      <c r="M5" s="26"/>
      <c r="N5" s="26"/>
      <c r="O5" s="26"/>
    </row>
    <row r="6" spans="2:15" s="4" customFormat="1" ht="15" customHeight="1">
      <c r="B6" s="11" t="s">
        <v>26</v>
      </c>
      <c r="C6" s="11"/>
      <c r="D6" s="195">
        <f>Preenchimento!D6</f>
        <v>0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="4" customFormat="1" ht="12"/>
    <row r="8" spans="2:15" s="4" customFormat="1" ht="15" customHeight="1">
      <c r="B8" s="19" t="s">
        <v>0</v>
      </c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="4" customFormat="1" ht="9" customHeight="1"/>
    <row r="10" spans="2:15" s="4" customFormat="1" ht="15" customHeight="1">
      <c r="B10" s="4" t="s">
        <v>34</v>
      </c>
      <c r="C10" s="11"/>
      <c r="D10" s="11"/>
      <c r="E10" s="11"/>
      <c r="F10" s="174">
        <f>IF(Preenchimento!D10&lt;&gt;"",Preenchimento!F10,IF(Preenchimento!D12&lt;&gt;"",Preenchimento!F12,IF(Preenchimento!J10&lt;&gt;"",Preenchimento!L10,Preenchimento!M12)))</f>
        <v>0</v>
      </c>
      <c r="G10" s="167"/>
      <c r="H10" s="167"/>
      <c r="I10" s="167"/>
      <c r="J10" s="167"/>
      <c r="K10" s="167"/>
      <c r="L10" s="167"/>
      <c r="M10" s="167"/>
      <c r="N10" s="167"/>
      <c r="O10" s="168"/>
    </row>
    <row r="11" spans="3:5" s="4" customFormat="1" ht="9" customHeight="1">
      <c r="C11" s="11"/>
      <c r="D11" s="11"/>
      <c r="E11" s="11"/>
    </row>
    <row r="12" spans="2:15" s="4" customFormat="1" ht="15" customHeight="1">
      <c r="B12" s="4" t="s">
        <v>1</v>
      </c>
      <c r="F12" s="185">
        <f>+Preenchimento!F14</f>
        <v>0</v>
      </c>
      <c r="G12" s="186"/>
      <c r="H12" s="186"/>
      <c r="I12" s="186"/>
      <c r="J12" s="186"/>
      <c r="K12" s="186"/>
      <c r="L12" s="186"/>
      <c r="M12" s="186"/>
      <c r="N12" s="186"/>
      <c r="O12" s="187"/>
    </row>
    <row r="13" s="4" customFormat="1" ht="6" customHeight="1"/>
    <row r="14" spans="2:15" s="4" customFormat="1" ht="15" customHeight="1">
      <c r="B14" s="4" t="s">
        <v>2</v>
      </c>
      <c r="F14" s="185">
        <f>+Preenchimento!F16</f>
        <v>0</v>
      </c>
      <c r="G14" s="186"/>
      <c r="H14" s="186"/>
      <c r="I14" s="186"/>
      <c r="J14" s="186"/>
      <c r="K14" s="186"/>
      <c r="L14" s="186"/>
      <c r="M14" s="186"/>
      <c r="N14" s="186"/>
      <c r="O14" s="187"/>
    </row>
    <row r="15" s="4" customFormat="1" ht="6" customHeight="1"/>
    <row r="16" spans="2:15" s="4" customFormat="1" ht="39" customHeight="1">
      <c r="B16" s="37" t="s">
        <v>3</v>
      </c>
      <c r="F16" s="170">
        <f>+Preenchimento!F18</f>
        <v>0</v>
      </c>
      <c r="G16" s="171"/>
      <c r="H16" s="171"/>
      <c r="I16" s="171"/>
      <c r="J16" s="171"/>
      <c r="K16" s="171"/>
      <c r="L16" s="171"/>
      <c r="M16" s="171"/>
      <c r="N16" s="171"/>
      <c r="O16" s="172"/>
    </row>
    <row r="17" s="4" customFormat="1" ht="6.75" customHeight="1"/>
    <row r="18" spans="7:8" s="4" customFormat="1" ht="12" customHeight="1">
      <c r="G18" s="178" t="s">
        <v>10</v>
      </c>
      <c r="H18" s="178"/>
    </row>
    <row r="19" spans="5:15" s="4" customFormat="1" ht="26.25" customHeight="1">
      <c r="E19" s="6"/>
      <c r="G19" s="7" t="s">
        <v>32</v>
      </c>
      <c r="H19" s="45" t="s">
        <v>33</v>
      </c>
      <c r="I19" s="199" t="s">
        <v>22</v>
      </c>
      <c r="J19" s="199"/>
      <c r="K19" s="199"/>
      <c r="L19" s="7"/>
      <c r="M19" s="188" t="s">
        <v>19</v>
      </c>
      <c r="N19" s="188"/>
      <c r="O19" s="188"/>
    </row>
    <row r="20" spans="5:15" s="4" customFormat="1" ht="16.5" customHeight="1">
      <c r="E20" s="21"/>
      <c r="F20" s="46"/>
      <c r="G20" s="23">
        <f>+Preenchimento!U12</f>
        <v>0</v>
      </c>
      <c r="H20" s="9">
        <f>+Preenchimento!U14</f>
        <v>0</v>
      </c>
      <c r="I20" s="175">
        <f>+Preenchimento!S18</f>
        <v>0</v>
      </c>
      <c r="J20" s="176"/>
      <c r="K20" s="177"/>
      <c r="L20" s="10"/>
      <c r="M20" s="181">
        <f>+Preenchimento!S20</f>
        <v>0</v>
      </c>
      <c r="N20" s="182"/>
      <c r="O20" s="198"/>
    </row>
    <row r="21" s="4" customFormat="1" ht="12"/>
    <row r="22" spans="2:15" s="4" customFormat="1" ht="15" customHeight="1">
      <c r="B22" s="19" t="s">
        <v>23</v>
      </c>
      <c r="C22" s="19"/>
      <c r="D22" s="19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="4" customFormat="1" ht="5.25" customHeight="1"/>
    <row r="24" spans="2:15" s="4" customFormat="1" ht="12.75" customHeight="1">
      <c r="B24" s="200" t="s">
        <v>4</v>
      </c>
      <c r="C24" s="200" t="s">
        <v>35</v>
      </c>
      <c r="D24" s="200"/>
      <c r="E24" s="200"/>
      <c r="F24" s="200"/>
      <c r="G24" s="181" t="s">
        <v>8</v>
      </c>
      <c r="H24" s="182"/>
      <c r="I24" s="203" t="s">
        <v>6</v>
      </c>
      <c r="J24" s="205"/>
      <c r="K24" s="179"/>
      <c r="L24" s="179" t="s">
        <v>7</v>
      </c>
      <c r="M24" s="203" t="s">
        <v>29</v>
      </c>
      <c r="N24" s="179"/>
      <c r="O24" s="200" t="s">
        <v>5</v>
      </c>
    </row>
    <row r="25" spans="2:15" s="4" customFormat="1" ht="22.5" customHeight="1">
      <c r="B25" s="200"/>
      <c r="C25" s="200"/>
      <c r="D25" s="200"/>
      <c r="E25" s="200"/>
      <c r="F25" s="200"/>
      <c r="G25" s="33" t="s">
        <v>9</v>
      </c>
      <c r="H25" s="32" t="s">
        <v>10</v>
      </c>
      <c r="I25" s="204"/>
      <c r="J25" s="206"/>
      <c r="K25" s="180"/>
      <c r="L25" s="180"/>
      <c r="M25" s="204"/>
      <c r="N25" s="180"/>
      <c r="O25" s="200"/>
    </row>
    <row r="26" spans="2:15" s="4" customFormat="1" ht="7.5" customHeight="1">
      <c r="B26" s="13"/>
      <c r="C26" s="13"/>
      <c r="D26" s="13"/>
      <c r="E26" s="13"/>
      <c r="F26" s="13"/>
      <c r="G26" s="12"/>
      <c r="H26" s="13"/>
      <c r="I26" s="13"/>
      <c r="J26" s="13"/>
      <c r="K26" s="13"/>
      <c r="L26" s="13"/>
      <c r="M26" s="13"/>
      <c r="N26" s="13"/>
      <c r="O26" s="13"/>
    </row>
    <row r="27" spans="2:15" s="4" customFormat="1" ht="16.5" customHeight="1">
      <c r="B27" s="34">
        <f>+Preenchimento!B28</f>
        <v>0</v>
      </c>
      <c r="C27" s="201">
        <f>+Preenchimento!C28</f>
        <v>0</v>
      </c>
      <c r="D27" s="202"/>
      <c r="E27" s="202"/>
      <c r="F27" s="202"/>
      <c r="G27" s="75">
        <f>+Preenchimento!G28</f>
        <v>0</v>
      </c>
      <c r="H27" s="9">
        <f>+Preenchimento!O28</f>
        <v>0</v>
      </c>
      <c r="I27" s="175">
        <f>+Preenchimento!P28</f>
        <v>0</v>
      </c>
      <c r="J27" s="176"/>
      <c r="K27" s="177"/>
      <c r="L27" s="76">
        <f>+Preenchimento!Q28</f>
        <v>0</v>
      </c>
      <c r="M27" s="183">
        <f>+Preenchimento!R28</f>
        <v>0</v>
      </c>
      <c r="N27" s="184"/>
      <c r="O27" s="9">
        <f>+Preenchimento!U28</f>
        <v>0</v>
      </c>
    </row>
    <row r="28" s="4" customFormat="1" ht="12" customHeight="1"/>
    <row r="29" spans="2:15" s="4" customFormat="1" ht="18" customHeight="1">
      <c r="B29" s="40" t="s">
        <v>36</v>
      </c>
      <c r="D29" s="40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="4" customFormat="1" ht="3.75" customHeight="1"/>
    <row r="31" spans="1:15" s="4" customFormat="1" ht="16.5" customHeight="1">
      <c r="A31" s="36"/>
      <c r="B31" s="96">
        <f>+Preenchimento!B32</f>
        <v>0</v>
      </c>
      <c r="C31" s="166">
        <f>+Preenchimento!C32</f>
        <v>0</v>
      </c>
      <c r="D31" s="167"/>
      <c r="E31" s="167"/>
      <c r="F31" s="168"/>
      <c r="G31" s="75">
        <f>+Preenchimento!G32</f>
        <v>0</v>
      </c>
      <c r="H31" s="9">
        <f>+Preenchimento!O32</f>
        <v>0</v>
      </c>
      <c r="I31" s="175">
        <f>+Preenchimento!P32</f>
        <v>0</v>
      </c>
      <c r="J31" s="176"/>
      <c r="K31" s="177"/>
      <c r="L31" s="35">
        <f>+Preenchimento!Q32</f>
        <v>0</v>
      </c>
      <c r="M31" s="183">
        <f>+Preenchimento!R32</f>
        <v>0</v>
      </c>
      <c r="N31" s="184"/>
      <c r="O31" s="47"/>
    </row>
    <row r="32" spans="1:15" s="4" customFormat="1" ht="16.5" customHeight="1">
      <c r="A32" s="36"/>
      <c r="B32" s="96">
        <f>+Preenchimento!B33</f>
        <v>0</v>
      </c>
      <c r="C32" s="166">
        <f>+Preenchimento!C33</f>
        <v>0</v>
      </c>
      <c r="D32" s="167"/>
      <c r="E32" s="167"/>
      <c r="F32" s="168"/>
      <c r="G32" s="75">
        <f>+Preenchimento!G33</f>
        <v>0</v>
      </c>
      <c r="H32" s="9">
        <f>+Preenchimento!O33</f>
        <v>0</v>
      </c>
      <c r="I32" s="175">
        <f>+Preenchimento!P33</f>
        <v>0</v>
      </c>
      <c r="J32" s="176"/>
      <c r="K32" s="177"/>
      <c r="L32" s="35">
        <f>+Preenchimento!Q33</f>
        <v>0</v>
      </c>
      <c r="M32" s="183">
        <f>+Preenchimento!R33</f>
        <v>0</v>
      </c>
      <c r="N32" s="184"/>
      <c r="O32" s="47"/>
    </row>
    <row r="33" spans="1:15" s="4" customFormat="1" ht="16.5" customHeight="1">
      <c r="A33" s="36"/>
      <c r="B33" s="96">
        <f>+Preenchimento!B34</f>
        <v>0</v>
      </c>
      <c r="C33" s="166">
        <f>+Preenchimento!C34</f>
        <v>0</v>
      </c>
      <c r="D33" s="167"/>
      <c r="E33" s="167"/>
      <c r="F33" s="168"/>
      <c r="G33" s="75">
        <f>+Preenchimento!G34</f>
        <v>0</v>
      </c>
      <c r="H33" s="9">
        <f>+Preenchimento!O34</f>
        <v>0</v>
      </c>
      <c r="I33" s="175">
        <f>+Preenchimento!P34</f>
        <v>0</v>
      </c>
      <c r="J33" s="176"/>
      <c r="K33" s="177"/>
      <c r="L33" s="35">
        <f>+Preenchimento!Q34</f>
        <v>0</v>
      </c>
      <c r="M33" s="183">
        <f>+Preenchimento!R34</f>
        <v>0</v>
      </c>
      <c r="N33" s="184"/>
      <c r="O33" s="47"/>
    </row>
    <row r="34" spans="1:15" s="4" customFormat="1" ht="16.5" customHeight="1">
      <c r="A34" s="36"/>
      <c r="B34" s="96">
        <f>+Preenchimento!B35</f>
        <v>0</v>
      </c>
      <c r="C34" s="166">
        <f>+Preenchimento!C35</f>
        <v>0</v>
      </c>
      <c r="D34" s="167"/>
      <c r="E34" s="167"/>
      <c r="F34" s="168"/>
      <c r="G34" s="75">
        <f>+Preenchimento!G35</f>
        <v>0</v>
      </c>
      <c r="H34" s="9">
        <f>+Preenchimento!O35</f>
        <v>0</v>
      </c>
      <c r="I34" s="175">
        <f>+Preenchimento!P35</f>
        <v>0</v>
      </c>
      <c r="J34" s="176"/>
      <c r="K34" s="177"/>
      <c r="L34" s="35">
        <f>+Preenchimento!Q35</f>
        <v>0</v>
      </c>
      <c r="M34" s="183">
        <f>+Preenchimento!R35</f>
        <v>0</v>
      </c>
      <c r="N34" s="184"/>
      <c r="O34" s="47"/>
    </row>
    <row r="35" spans="1:15" s="4" customFormat="1" ht="16.5" customHeight="1">
      <c r="A35" s="36"/>
      <c r="B35" s="96">
        <f>+Preenchimento!B36</f>
        <v>0</v>
      </c>
      <c r="C35" s="166">
        <f>+Preenchimento!C36</f>
        <v>0</v>
      </c>
      <c r="D35" s="167"/>
      <c r="E35" s="167"/>
      <c r="F35" s="168"/>
      <c r="G35" s="75">
        <f>+Preenchimento!G36</f>
        <v>0</v>
      </c>
      <c r="H35" s="9">
        <f>+Preenchimento!O36</f>
        <v>0</v>
      </c>
      <c r="I35" s="175">
        <f>+Preenchimento!P36</f>
        <v>0</v>
      </c>
      <c r="J35" s="176"/>
      <c r="K35" s="177"/>
      <c r="L35" s="35">
        <f>+Preenchimento!Q36</f>
        <v>0</v>
      </c>
      <c r="M35" s="183">
        <f>+Preenchimento!R36</f>
        <v>0</v>
      </c>
      <c r="N35" s="184"/>
      <c r="O35" s="47"/>
    </row>
    <row r="36" spans="1:15" s="4" customFormat="1" ht="16.5" customHeight="1">
      <c r="A36" s="36"/>
      <c r="B36" s="96">
        <f>+Preenchimento!B37</f>
        <v>0</v>
      </c>
      <c r="C36" s="166">
        <f>+Preenchimento!C37</f>
        <v>0</v>
      </c>
      <c r="D36" s="167"/>
      <c r="E36" s="167"/>
      <c r="F36" s="168"/>
      <c r="G36" s="75">
        <f>+Preenchimento!G37</f>
        <v>0</v>
      </c>
      <c r="H36" s="9">
        <f>+Preenchimento!O37</f>
        <v>0</v>
      </c>
      <c r="I36" s="175">
        <f>+Preenchimento!P37</f>
        <v>0</v>
      </c>
      <c r="J36" s="176"/>
      <c r="K36" s="177"/>
      <c r="L36" s="35">
        <f>+Preenchimento!Q37</f>
        <v>0</v>
      </c>
      <c r="M36" s="183">
        <f>+Preenchimento!R37</f>
        <v>0</v>
      </c>
      <c r="N36" s="184"/>
      <c r="O36" s="47"/>
    </row>
    <row r="37" spans="1:15" s="4" customFormat="1" ht="16.5" customHeight="1">
      <c r="A37" s="36"/>
      <c r="B37" s="96">
        <f>+Preenchimento!B38</f>
        <v>0</v>
      </c>
      <c r="C37" s="166">
        <f>+Preenchimento!C38</f>
        <v>0</v>
      </c>
      <c r="D37" s="167"/>
      <c r="E37" s="167"/>
      <c r="F37" s="168"/>
      <c r="G37" s="75">
        <f>+Preenchimento!G38</f>
        <v>0</v>
      </c>
      <c r="H37" s="9">
        <f>+Preenchimento!O38</f>
        <v>0</v>
      </c>
      <c r="I37" s="175">
        <f>+Preenchimento!P38</f>
        <v>0</v>
      </c>
      <c r="J37" s="176"/>
      <c r="K37" s="177"/>
      <c r="L37" s="35">
        <f>+Preenchimento!Q38</f>
        <v>0</v>
      </c>
      <c r="M37" s="183">
        <f>+Preenchimento!R38</f>
        <v>0</v>
      </c>
      <c r="N37" s="184"/>
      <c r="O37" s="47"/>
    </row>
    <row r="38" spans="1:15" s="4" customFormat="1" ht="16.5" customHeight="1">
      <c r="A38" s="36"/>
      <c r="B38" s="96">
        <f>+Preenchimento!B39</f>
        <v>0</v>
      </c>
      <c r="C38" s="166">
        <f>+Preenchimento!C39</f>
        <v>0</v>
      </c>
      <c r="D38" s="167"/>
      <c r="E38" s="167"/>
      <c r="F38" s="168"/>
      <c r="G38" s="75">
        <f>+Preenchimento!G39</f>
        <v>0</v>
      </c>
      <c r="H38" s="9">
        <f>+Preenchimento!O39</f>
        <v>0</v>
      </c>
      <c r="I38" s="175">
        <f>+Preenchimento!P39</f>
        <v>0</v>
      </c>
      <c r="J38" s="176"/>
      <c r="K38" s="177"/>
      <c r="L38" s="35">
        <f>+Preenchimento!Q39</f>
        <v>0</v>
      </c>
      <c r="M38" s="183">
        <f>+Preenchimento!R39</f>
        <v>0</v>
      </c>
      <c r="N38" s="184"/>
      <c r="O38" s="47"/>
    </row>
    <row r="39" spans="1:15" s="4" customFormat="1" ht="16.5" customHeight="1">
      <c r="A39" s="36"/>
      <c r="B39" s="96">
        <f>+Preenchimento!B40</f>
        <v>0</v>
      </c>
      <c r="C39" s="166">
        <f>+Preenchimento!C40</f>
        <v>0</v>
      </c>
      <c r="D39" s="167"/>
      <c r="E39" s="167"/>
      <c r="F39" s="168"/>
      <c r="G39" s="75">
        <f>+Preenchimento!G40</f>
        <v>0</v>
      </c>
      <c r="H39" s="9">
        <f>+Preenchimento!O40</f>
        <v>0</v>
      </c>
      <c r="I39" s="175">
        <f>+Preenchimento!P40</f>
        <v>0</v>
      </c>
      <c r="J39" s="176"/>
      <c r="K39" s="177"/>
      <c r="L39" s="35">
        <f>+Preenchimento!Q40</f>
        <v>0</v>
      </c>
      <c r="M39" s="183">
        <f>+Preenchimento!R40</f>
        <v>0</v>
      </c>
      <c r="N39" s="184"/>
      <c r="O39" s="47"/>
    </row>
    <row r="40" s="4" customFormat="1" ht="9" customHeight="1"/>
    <row r="41" spans="2:15" s="4" customFormat="1" ht="18" customHeight="1">
      <c r="B41" s="207" t="s">
        <v>13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</row>
    <row r="42" s="4" customFormat="1" ht="9" customHeight="1"/>
    <row r="43" spans="2:16" s="4" customFormat="1" ht="15" customHeight="1">
      <c r="B43" s="208" t="s">
        <v>20</v>
      </c>
      <c r="C43" s="208"/>
      <c r="D43" s="208"/>
      <c r="E43" s="208"/>
      <c r="F43" s="208"/>
      <c r="G43" s="5"/>
      <c r="H43" s="5"/>
      <c r="I43" s="5"/>
      <c r="J43" s="5"/>
      <c r="K43" s="5"/>
      <c r="L43" s="5"/>
      <c r="M43" s="5"/>
      <c r="N43" s="5"/>
      <c r="O43" s="5"/>
      <c r="P43" s="18"/>
    </row>
    <row r="44" s="4" customFormat="1" ht="9" customHeight="1"/>
    <row r="45" spans="4:15" s="4" customFormat="1" ht="16.5" customHeight="1">
      <c r="D45" s="15" t="s">
        <v>11</v>
      </c>
      <c r="F45" s="8">
        <f>+Preenchimento!F47</f>
        <v>0</v>
      </c>
      <c r="G45" s="15" t="s">
        <v>7</v>
      </c>
      <c r="H45" s="17">
        <f>+Preenchimento!H47</f>
        <v>0</v>
      </c>
      <c r="I45" s="169" t="s">
        <v>21</v>
      </c>
      <c r="J45" s="169"/>
      <c r="K45" s="169"/>
      <c r="L45" s="169"/>
      <c r="M45" s="169"/>
      <c r="N45" s="24"/>
      <c r="O45" s="14">
        <f>+Preenchimento!O45</f>
        <v>0</v>
      </c>
    </row>
    <row r="46" spans="4:8" s="4" customFormat="1" ht="9" customHeight="1">
      <c r="D46" s="15"/>
      <c r="G46" s="15"/>
      <c r="H46" s="15"/>
    </row>
    <row r="47" spans="4:15" s="4" customFormat="1" ht="16.5" customHeight="1">
      <c r="D47" s="15" t="s">
        <v>12</v>
      </c>
      <c r="F47" s="8">
        <f>+Preenchimento!F49</f>
        <v>0</v>
      </c>
      <c r="G47" s="15"/>
      <c r="I47" s="169" t="s">
        <v>16</v>
      </c>
      <c r="J47" s="169"/>
      <c r="K47" s="169"/>
      <c r="L47" s="169"/>
      <c r="M47" s="169"/>
      <c r="N47" s="24"/>
      <c r="O47" s="16">
        <f>+Preenchimento!U45</f>
        <v>0</v>
      </c>
    </row>
    <row r="48" ht="15" customHeight="1"/>
    <row r="49" spans="2:15" ht="15" customHeight="1">
      <c r="B49" s="19" t="s">
        <v>17</v>
      </c>
      <c r="C49" s="19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s="42" customFormat="1" ht="3.75" customHeight="1">
      <c r="B50" s="43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2:15" ht="37.5" customHeight="1">
      <c r="B51" s="170">
        <f>+Preenchimento!B53</f>
        <v>0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2"/>
    </row>
    <row r="52" spans="13:15" ht="9" customHeight="1">
      <c r="M52" s="4"/>
      <c r="N52" s="4"/>
      <c r="O52" s="4"/>
    </row>
    <row r="53" spans="2:15" ht="17.25" customHeight="1">
      <c r="B53" s="15" t="s">
        <v>14</v>
      </c>
      <c r="C53" s="173">
        <f>+Preenchimento!C55</f>
        <v>0</v>
      </c>
      <c r="D53" s="173"/>
      <c r="E53" s="173"/>
      <c r="H53" s="25"/>
      <c r="I53" s="15" t="s">
        <v>15</v>
      </c>
      <c r="J53" s="164">
        <f>+Preenchimento!J55</f>
        <v>0</v>
      </c>
      <c r="K53" s="164"/>
      <c r="L53" s="164"/>
      <c r="M53" s="164"/>
      <c r="N53" s="164"/>
      <c r="O53" s="164"/>
    </row>
    <row r="54" spans="2:15" ht="8.25" customHeight="1">
      <c r="B54" s="4"/>
      <c r="C54" s="4"/>
      <c r="D54" s="4"/>
      <c r="E54" s="4"/>
      <c r="F54" s="4"/>
      <c r="G54" s="4"/>
      <c r="I54" s="39"/>
      <c r="J54" s="22"/>
      <c r="K54" s="22"/>
      <c r="L54" s="22"/>
      <c r="M54" s="22"/>
      <c r="N54" s="22"/>
      <c r="O54" s="4"/>
    </row>
    <row r="55" spans="8:15" ht="15" customHeight="1">
      <c r="H55" s="38"/>
      <c r="I55" s="39" t="s">
        <v>30</v>
      </c>
      <c r="J55" s="164">
        <f>+Preenchimento!J57</f>
        <v>0</v>
      </c>
      <c r="K55" s="164"/>
      <c r="L55" s="164"/>
      <c r="M55" s="164"/>
      <c r="N55" s="164"/>
      <c r="O55" s="164"/>
    </row>
    <row r="56" ht="8.25" customHeight="1">
      <c r="I56" s="22"/>
    </row>
    <row r="57" spans="9:15" ht="15" customHeight="1">
      <c r="I57" s="39" t="s">
        <v>31</v>
      </c>
      <c r="J57" s="165">
        <f>+Preenchimento!J59</f>
        <v>0</v>
      </c>
      <c r="K57" s="165"/>
      <c r="L57" s="165"/>
      <c r="M57" s="165"/>
      <c r="N57" s="165"/>
      <c r="O57" s="165"/>
    </row>
    <row r="58" ht="3.75" customHeight="1">
      <c r="M58" s="97"/>
    </row>
  </sheetData>
  <sheetProtection password="CA66" sheet="1" formatCells="0" formatColumns="0" formatRows="0" insertColumns="0" insertRows="0" insertHyperlinks="0" deleteColumns="0" deleteRows="0" sort="0" autoFilter="0" pivotTables="0"/>
  <mergeCells count="60">
    <mergeCell ref="B24:B25"/>
    <mergeCell ref="B41:O41"/>
    <mergeCell ref="B43:F43"/>
    <mergeCell ref="I38:K38"/>
    <mergeCell ref="I39:K39"/>
    <mergeCell ref="M38:N38"/>
    <mergeCell ref="I31:K31"/>
    <mergeCell ref="M39:N39"/>
    <mergeCell ref="M31:N31"/>
    <mergeCell ref="M32:N32"/>
    <mergeCell ref="M20:O20"/>
    <mergeCell ref="I19:K19"/>
    <mergeCell ref="C24:F25"/>
    <mergeCell ref="C27:F27"/>
    <mergeCell ref="O24:O25"/>
    <mergeCell ref="M24:N25"/>
    <mergeCell ref="I24:K25"/>
    <mergeCell ref="M27:N27"/>
    <mergeCell ref="I27:K27"/>
    <mergeCell ref="F14:O14"/>
    <mergeCell ref="F16:O16"/>
    <mergeCell ref="M19:O19"/>
    <mergeCell ref="M1:O1"/>
    <mergeCell ref="M4:O4"/>
    <mergeCell ref="M2:O2"/>
    <mergeCell ref="M3:O3"/>
    <mergeCell ref="D6:O6"/>
    <mergeCell ref="F12:O12"/>
    <mergeCell ref="M33:N33"/>
    <mergeCell ref="M34:N34"/>
    <mergeCell ref="M35:N35"/>
    <mergeCell ref="M36:N36"/>
    <mergeCell ref="M37:N37"/>
    <mergeCell ref="I36:K36"/>
    <mergeCell ref="C38:F38"/>
    <mergeCell ref="I33:K33"/>
    <mergeCell ref="I34:K34"/>
    <mergeCell ref="I35:K35"/>
    <mergeCell ref="C33:F33"/>
    <mergeCell ref="C34:F34"/>
    <mergeCell ref="C35:F35"/>
    <mergeCell ref="C36:F36"/>
    <mergeCell ref="C37:F37"/>
    <mergeCell ref="F10:O10"/>
    <mergeCell ref="I37:K37"/>
    <mergeCell ref="G18:H18"/>
    <mergeCell ref="I20:K20"/>
    <mergeCell ref="L24:L25"/>
    <mergeCell ref="G24:H24"/>
    <mergeCell ref="C31:F31"/>
    <mergeCell ref="C32:F32"/>
    <mergeCell ref="I32:K32"/>
    <mergeCell ref="J53:O53"/>
    <mergeCell ref="J55:O55"/>
    <mergeCell ref="J57:O57"/>
    <mergeCell ref="C39:F39"/>
    <mergeCell ref="I47:M47"/>
    <mergeCell ref="B51:O51"/>
    <mergeCell ref="C53:E53"/>
    <mergeCell ref="I45:M45"/>
  </mergeCells>
  <conditionalFormatting sqref="J54:N54 M2:O5 I55:I56 J53:O53 J55:O55 J57:O57 C53:E53 B51:O51 F47 F45 H45 O45 O47 B31:N39 B27:O27 M20:O20 G20:K20 F16:O16 F14:O14 F12:O12 F10:O10 D6:O6">
    <cfRule type="cellIs" priority="1" dxfId="2" operator="equal" stopIfTrue="1">
      <formula>0</formula>
    </cfRule>
  </conditionalFormatting>
  <printOptions/>
  <pageMargins left="0.48" right="0.75" top="0.43" bottom="0.28" header="0" footer="0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de Contas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mota</dc:creator>
  <cp:keywords/>
  <dc:description/>
  <cp:lastModifiedBy>Paulo Mota</cp:lastModifiedBy>
  <cp:lastPrinted>2006-10-11T10:10:54Z</cp:lastPrinted>
  <dcterms:created xsi:type="dcterms:W3CDTF">2006-09-13T17:59:28Z</dcterms:created>
  <dcterms:modified xsi:type="dcterms:W3CDTF">2006-10-12T17:19:00Z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126673082</vt:i4>
  </property>
  <property fmtid="{D5CDD505-2E9C-101B-9397-08002B2CF9AE}" pid="3" name="_EmailSubject">
    <vt:lpwstr>Adicionais</vt:lpwstr>
  </property>
  <property fmtid="{D5CDD505-2E9C-101B-9397-08002B2CF9AE}" pid="4" name="_AuthorEmail">
    <vt:lpwstr>Joao.Medeiros@tcontas.pt</vt:lpwstr>
  </property>
  <property fmtid="{D5CDD505-2E9C-101B-9397-08002B2CF9AE}" pid="5" name="_AuthorEmailDisplayName">
    <vt:lpwstr>Joao Jose Medeiros</vt:lpwstr>
  </property>
  <property fmtid="{D5CDD505-2E9C-101B-9397-08002B2CF9AE}" pid="6" name="_PreviousAdHocReviewCycleID">
    <vt:i4>126673082</vt:i4>
  </property>
  <property fmtid="{D5CDD505-2E9C-101B-9397-08002B2CF9AE}" pid="7" name="_ReviewingToolsShownOnce">
    <vt:lpwstr/>
  </property>
  <property fmtid="{D5CDD505-2E9C-101B-9397-08002B2CF9AE}" pid="8" name="Titulo">
    <vt:lpwstr>Instruções nº 1/2006 - SRATC&lt;br&gt;Mapa anexo</vt:lpwstr>
  </property>
  <property fmtid="{D5CDD505-2E9C-101B-9397-08002B2CF9AE}" pid="9" name="Resumo">
    <vt:lpwstr>Formulário em Excel</vt:lpwstr>
  </property>
</Properties>
</file>